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-ad02\共有_校務系\共有_しげのぶ特支\事務課\スカイメニュー事務課\３会計編\☆２会計\16支出\県費\11需用費\2庁舎管理\01修繕\01 競争見積\0504_第１・第２教棟教室照明改修（LED）\001_公告・入札・契約準備\01_公告・予定価格\HP掲載\"/>
    </mc:Choice>
  </mc:AlternateContent>
  <bookViews>
    <workbookView xWindow="0" yWindow="0" windowWidth="16380" windowHeight="8190"/>
  </bookViews>
  <sheets>
    <sheet name="表紙" sheetId="1" r:id="rId1"/>
    <sheet name="総括表" sheetId="8" r:id="rId2"/>
    <sheet name="内訳書" sheetId="9" r:id="rId3"/>
    <sheet name="B-1 内訳明細書" sheetId="5" r:id="rId4"/>
    <sheet name="B-２ 内訳明細書" sheetId="6" r:id="rId5"/>
    <sheet name="B-３ 内訳明細書" sheetId="7" r:id="rId6"/>
  </sheets>
  <definedNames>
    <definedName name="_xlnm.Print_Area" localSheetId="3">'B-1 内訳明細書'!$A$1:$I$17</definedName>
    <definedName name="_xlnm.Print_Area" localSheetId="4">'B-２ 内訳明細書'!$A$1:$I$16</definedName>
    <definedName name="_xlnm.Print_Area" localSheetId="5">'B-３ 内訳明細書'!$A$1:$I$16</definedName>
    <definedName name="_xlnm.Print_Area" localSheetId="2">内訳書!$A$1:$I$59</definedName>
  </definedNames>
  <calcPr calcId="162913"/>
</workbook>
</file>

<file path=xl/calcChain.xml><?xml version="1.0" encoding="utf-8"?>
<calcChain xmlns="http://schemas.openxmlformats.org/spreadsheetml/2006/main">
  <c r="D3" i="8" l="1"/>
  <c r="E13" i="6" l="1"/>
  <c r="E12" i="6"/>
  <c r="E11" i="6"/>
  <c r="E10" i="6"/>
  <c r="H30" i="5"/>
  <c r="H31" i="5"/>
  <c r="E4" i="6"/>
  <c r="E5" i="6"/>
  <c r="E6" i="6"/>
  <c r="E7" i="6"/>
  <c r="H16" i="6"/>
</calcChain>
</file>

<file path=xl/sharedStrings.xml><?xml version="1.0" encoding="utf-8"?>
<sst xmlns="http://schemas.openxmlformats.org/spreadsheetml/2006/main" count="219" uniqueCount="99">
  <si>
    <t>（表　紙）</t>
  </si>
  <si>
    <t>５し特
第　号</t>
  </si>
  <si>
    <t>校長</t>
  </si>
  <si>
    <t>事務長</t>
  </si>
  <si>
    <t>係長</t>
  </si>
  <si>
    <t>係員</t>
  </si>
  <si>
    <t>担当</t>
  </si>
  <si>
    <t>修　繕　内　訳　書</t>
  </si>
  <si>
    <t>施工箇所</t>
  </si>
  <si>
    <t>修繕名</t>
  </si>
  <si>
    <t>設計金額</t>
  </si>
  <si>
    <t>（うち消費税及び地方消費税相当額</t>
  </si>
  <si>
    <t>標準修繕期間</t>
  </si>
  <si>
    <t>月</t>
  </si>
  <si>
    <t>愛媛県立しげのぶ特別支援学校</t>
  </si>
  <si>
    <t>区分</t>
  </si>
  <si>
    <t>名　　　　称</t>
  </si>
  <si>
    <t>単位</t>
  </si>
  <si>
    <t xml:space="preserve"> 単価（円）</t>
  </si>
  <si>
    <t>　金　額（円）　　　　</t>
  </si>
  <si>
    <t>備　　　　　考</t>
  </si>
  <si>
    <t>式</t>
  </si>
  <si>
    <t xml:space="preserve"> 　　　合     計</t>
  </si>
  <si>
    <t>照明器具</t>
  </si>
  <si>
    <t>労務費</t>
  </si>
  <si>
    <t>処分費</t>
  </si>
  <si>
    <t>摘　　要</t>
  </si>
  <si>
    <t>数　量</t>
  </si>
  <si>
    <t>B-1</t>
  </si>
  <si>
    <r>
      <rPr>
        <sz val="11"/>
        <rFont val="ＭＳ 明朝"/>
        <family val="1"/>
        <charset val="128"/>
      </rPr>
      <t>LSS7-4-56</t>
    </r>
    <r>
      <rPr>
        <sz val="11"/>
        <rFont val="DejaVu Sans"/>
        <family val="2"/>
      </rPr>
      <t>　露出型　</t>
    </r>
    <r>
      <rPr>
        <sz val="11"/>
        <rFont val="ＭＳ 明朝"/>
        <family val="1"/>
        <charset val="128"/>
      </rPr>
      <t>6900lm</t>
    </r>
  </si>
  <si>
    <t>教室</t>
  </si>
  <si>
    <t>台</t>
  </si>
  <si>
    <r>
      <rPr>
        <sz val="10"/>
        <rFont val="ＭＳ 明朝"/>
        <family val="1"/>
        <charset val="128"/>
      </rPr>
      <t>LSS9-4-37</t>
    </r>
    <r>
      <rPr>
        <sz val="10"/>
        <rFont val="DejaVu Sans"/>
        <family val="2"/>
      </rPr>
      <t>　露出型　</t>
    </r>
    <r>
      <rPr>
        <sz val="10"/>
        <rFont val="ＭＳ 明朝"/>
        <family val="1"/>
        <charset val="128"/>
      </rPr>
      <t>4000lm</t>
    </r>
  </si>
  <si>
    <t>その他居室、廊下</t>
  </si>
  <si>
    <r>
      <rPr>
        <sz val="10"/>
        <rFont val="ＭＳ 明朝"/>
        <family val="1"/>
        <charset val="128"/>
      </rPr>
      <t>LRS6-4-37</t>
    </r>
    <r>
      <rPr>
        <sz val="10"/>
        <rFont val="DejaVu Sans"/>
        <family val="2"/>
      </rPr>
      <t>　埋込型　</t>
    </r>
    <r>
      <rPr>
        <sz val="10"/>
        <rFont val="ＭＳ 明朝"/>
        <family val="1"/>
        <charset val="128"/>
      </rPr>
      <t>4000lm</t>
    </r>
  </si>
  <si>
    <t>廊下</t>
  </si>
  <si>
    <r>
      <rPr>
        <sz val="10"/>
        <rFont val="ＭＳ 明朝"/>
        <family val="1"/>
        <charset val="128"/>
      </rPr>
      <t>LSS9-2-30</t>
    </r>
    <r>
      <rPr>
        <sz val="10"/>
        <rFont val="DejaVu Sans"/>
        <family val="2"/>
      </rPr>
      <t>　露出型　</t>
    </r>
    <r>
      <rPr>
        <sz val="10"/>
        <rFont val="ＭＳ 明朝"/>
        <family val="1"/>
        <charset val="128"/>
      </rPr>
      <t>3200lm</t>
    </r>
  </si>
  <si>
    <r>
      <rPr>
        <sz val="11"/>
        <rFont val="DejaVu Sans"/>
        <family val="2"/>
      </rPr>
      <t xml:space="preserve">防雨型ﾌｫｰﾙﾗｲﾄ
</t>
    </r>
    <r>
      <rPr>
        <sz val="11"/>
        <rFont val="ＭＳ 明朝"/>
        <family val="1"/>
        <charset val="128"/>
      </rPr>
      <t>LBF3MP/RP-2-13</t>
    </r>
  </si>
  <si>
    <t>外灯</t>
  </si>
  <si>
    <t>天井ﾎﾞｰﾄﾞ</t>
  </si>
  <si>
    <t>天井点検口含む</t>
  </si>
  <si>
    <t>雑材料</t>
  </si>
  <si>
    <t>（千円未満切捨て）</t>
  </si>
  <si>
    <t>B-2</t>
  </si>
  <si>
    <r>
      <rPr>
        <sz val="11"/>
        <rFont val="DejaVu Sans"/>
        <family val="2"/>
      </rPr>
      <t>取替作業（</t>
    </r>
    <r>
      <rPr>
        <sz val="11"/>
        <rFont val="ＭＳ 明朝"/>
        <family val="1"/>
        <charset val="128"/>
      </rPr>
      <t>LSS7-4-56</t>
    </r>
    <r>
      <rPr>
        <sz val="11"/>
        <rFont val="DejaVu Sans"/>
        <family val="2"/>
      </rPr>
      <t>　外）</t>
    </r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</si>
  <si>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@0.3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*98</t>
    </r>
    <r>
      <rPr>
        <sz val="11"/>
        <rFont val="DejaVu Sans"/>
        <family val="2"/>
      </rPr>
      <t>台</t>
    </r>
  </si>
  <si>
    <t>人</t>
  </si>
  <si>
    <r>
      <rPr>
        <sz val="11"/>
        <rFont val="DejaVu Sans"/>
        <family val="2"/>
      </rPr>
      <t>取替作業（</t>
    </r>
    <r>
      <rPr>
        <sz val="11"/>
        <rFont val="ＭＳ 明朝"/>
        <family val="1"/>
        <charset val="128"/>
      </rPr>
      <t>LBF3MP/RP-2-13</t>
    </r>
    <r>
      <rPr>
        <sz val="11"/>
        <rFont val="DejaVu Sans"/>
        <family val="2"/>
      </rPr>
      <t>）</t>
    </r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</si>
  <si>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@0.5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*1</t>
    </r>
    <r>
      <rPr>
        <sz val="11"/>
        <rFont val="DejaVu Sans"/>
        <family val="2"/>
      </rPr>
      <t>台</t>
    </r>
  </si>
  <si>
    <t>天井加工</t>
  </si>
  <si>
    <r>
      <rPr>
        <sz val="11"/>
        <rFont val="DejaVu Sans"/>
        <family val="2"/>
      </rPr>
      <t xml:space="preserve">内装工
</t>
    </r>
    <r>
      <rPr>
        <sz val="11"/>
        <rFont val="ＭＳ 明朝"/>
        <family val="1"/>
        <charset val="128"/>
      </rPr>
      <t>@0.08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*98</t>
    </r>
    <r>
      <rPr>
        <sz val="11"/>
        <rFont val="DejaVu Sans"/>
        <family val="2"/>
      </rPr>
      <t>台</t>
    </r>
  </si>
  <si>
    <t>配線加工</t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</si>
  <si>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@0.06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*99</t>
    </r>
    <r>
      <rPr>
        <sz val="11"/>
        <rFont val="DejaVu Sans"/>
        <family val="2"/>
      </rPr>
      <t>台</t>
    </r>
  </si>
  <si>
    <t>B-3</t>
  </si>
  <si>
    <t>産業廃棄物運搬費</t>
  </si>
  <si>
    <t>混合廃棄物、廃ﾌﾟﾗ
ﾎﾞｰﾄﾞ類</t>
  </si>
  <si>
    <t>再資源化運搬費</t>
  </si>
  <si>
    <t>蛍光管</t>
  </si>
  <si>
    <t>産業廃棄物処分費</t>
  </si>
  <si>
    <t>再資源化処分費</t>
  </si>
  <si>
    <t>有価物控除</t>
  </si>
  <si>
    <t>金属くず</t>
  </si>
  <si>
    <t>資源循環促進税</t>
  </si>
  <si>
    <r>
      <rPr>
        <sz val="11"/>
        <rFont val="ＭＳ 明朝"/>
        <family val="1"/>
        <charset val="128"/>
      </rPr>
      <t>1000</t>
    </r>
    <r>
      <rPr>
        <sz val="11"/>
        <rFont val="DejaVu Sans"/>
        <family val="2"/>
      </rPr>
      <t>円</t>
    </r>
    <r>
      <rPr>
        <sz val="11"/>
        <rFont val="ＭＳ 明朝"/>
        <family val="1"/>
        <charset val="128"/>
      </rPr>
      <t>/</t>
    </r>
    <r>
      <rPr>
        <sz val="11"/>
        <rFont val="DejaVu Sans"/>
        <family val="2"/>
      </rPr>
      <t>ｔ</t>
    </r>
  </si>
  <si>
    <r>
      <rPr>
        <sz val="20"/>
        <rFont val="ＭＳ Ｐゴシック"/>
        <family val="3"/>
        <charset val="128"/>
      </rPr>
      <t>愛媛県立しげのぶ特別支援学校第１教棟及び第</t>
    </r>
    <r>
      <rPr>
        <sz val="20"/>
        <rFont val="DejaVu Sans"/>
        <family val="2"/>
      </rPr>
      <t>2</t>
    </r>
    <r>
      <rPr>
        <sz val="20"/>
        <rFont val="ＭＳ Ｐゴシック"/>
        <family val="3"/>
        <charset val="128"/>
      </rPr>
      <t>教棟照明器具取替修繕</t>
    </r>
    <rPh sb="18" eb="19">
      <t>オヨ</t>
    </rPh>
    <rPh sb="20" eb="21">
      <t>ダイ</t>
    </rPh>
    <rPh sb="22" eb="23">
      <t>キョウ</t>
    </rPh>
    <rPh sb="23" eb="24">
      <t>トウ</t>
    </rPh>
    <phoneticPr fontId="14"/>
  </si>
  <si>
    <t>その他居室</t>
  </si>
  <si>
    <t>【第１教棟分】</t>
    <rPh sb="1" eb="2">
      <t>ダイ</t>
    </rPh>
    <rPh sb="3" eb="5">
      <t>キョウトウ</t>
    </rPh>
    <rPh sb="5" eb="6">
      <t>ブン</t>
    </rPh>
    <phoneticPr fontId="14"/>
  </si>
  <si>
    <t>【第２教棟分】</t>
    <rPh sb="1" eb="2">
      <t>ダイ</t>
    </rPh>
    <rPh sb="3" eb="5">
      <t>キョウトウ</t>
    </rPh>
    <rPh sb="5" eb="6">
      <t>ブン</t>
    </rPh>
    <phoneticPr fontId="14"/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</si>
  <si>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@0.3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*78</t>
    </r>
    <r>
      <rPr>
        <sz val="11"/>
        <rFont val="DejaVu Sans"/>
        <family val="2"/>
      </rPr>
      <t>台</t>
    </r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</si>
  <si>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@0.5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*3</t>
    </r>
    <r>
      <rPr>
        <sz val="11"/>
        <rFont val="DejaVu Sans"/>
        <family val="2"/>
      </rPr>
      <t>台</t>
    </r>
  </si>
  <si>
    <r>
      <rPr>
        <sz val="11"/>
        <rFont val="DejaVu Sans"/>
        <family val="2"/>
      </rPr>
      <t xml:space="preserve">内装工
</t>
    </r>
    <r>
      <rPr>
        <sz val="11"/>
        <rFont val="ＭＳ 明朝"/>
        <family val="1"/>
        <charset val="128"/>
      </rPr>
      <t>@0.08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*78</t>
    </r>
    <r>
      <rPr>
        <sz val="11"/>
        <rFont val="DejaVu Sans"/>
        <family val="2"/>
      </rPr>
      <t>台</t>
    </r>
  </si>
  <si>
    <r>
      <rPr>
        <sz val="11"/>
        <rFont val="DejaVu Sans"/>
        <family val="2"/>
      </rPr>
      <t xml:space="preserve">電工
</t>
    </r>
    <r>
      <rPr>
        <sz val="11"/>
        <rFont val="ＭＳ 明朝"/>
        <family val="1"/>
        <charset val="128"/>
      </rPr>
      <t>@0.06</t>
    </r>
    <r>
      <rPr>
        <sz val="11"/>
        <rFont val="DejaVu Sans"/>
        <family val="2"/>
      </rPr>
      <t>人</t>
    </r>
    <r>
      <rPr>
        <sz val="11"/>
        <rFont val="ＭＳ 明朝"/>
        <family val="1"/>
        <charset val="128"/>
      </rPr>
      <t>*81</t>
    </r>
    <r>
      <rPr>
        <sz val="11"/>
        <rFont val="DejaVu Sans"/>
        <family val="2"/>
      </rPr>
      <t>台</t>
    </r>
  </si>
  <si>
    <t>東温市田窪2135番地</t>
    <rPh sb="3" eb="5">
      <t>タノクボ</t>
    </rPh>
    <rPh sb="9" eb="11">
      <t>バンチ</t>
    </rPh>
    <phoneticPr fontId="14"/>
  </si>
  <si>
    <t>（総括表）</t>
  </si>
  <si>
    <t>業務名</t>
  </si>
  <si>
    <t>区 分</t>
  </si>
  <si>
    <r>
      <rPr>
        <sz val="12"/>
        <rFont val="ＭＳ Ｐゴシック"/>
        <family val="3"/>
        <charset val="128"/>
      </rPr>
      <t>名　　　　　　　　</t>
    </r>
    <r>
      <rPr>
        <sz val="12"/>
        <rFont val="DejaVu Sans"/>
        <family val="2"/>
      </rPr>
      <t xml:space="preserve">                    </t>
    </r>
    <r>
      <rPr>
        <sz val="12"/>
        <rFont val="ＭＳ Ｐゴシック"/>
        <family val="3"/>
        <charset val="128"/>
      </rPr>
      <t>称</t>
    </r>
    <phoneticPr fontId="14"/>
  </si>
  <si>
    <t>摘　　　要</t>
    <phoneticPr fontId="14"/>
  </si>
  <si>
    <t>数　　量</t>
    <phoneticPr fontId="14"/>
  </si>
  <si>
    <t>　金　　　額（円）　　　　</t>
    <phoneticPr fontId="14"/>
  </si>
  <si>
    <r>
      <rPr>
        <sz val="12"/>
        <rFont val="ＭＳ Ｐゴシック"/>
        <family val="3"/>
        <charset val="128"/>
      </rPr>
      <t>備</t>
    </r>
    <r>
      <rPr>
        <sz val="12"/>
        <rFont val="DejaVu Sans"/>
        <family val="2"/>
      </rPr>
      <t xml:space="preserve">       </t>
    </r>
    <r>
      <rPr>
        <sz val="12"/>
        <rFont val="ＭＳ Ｐゴシック"/>
        <family val="3"/>
        <charset val="128"/>
      </rPr>
      <t>考</t>
    </r>
    <phoneticPr fontId="14"/>
  </si>
  <si>
    <t>Ａ</t>
  </si>
  <si>
    <t>共通仮設費</t>
  </si>
  <si>
    <t>一式</t>
  </si>
  <si>
    <t>Ｂ</t>
  </si>
  <si>
    <t>直接工事費</t>
  </si>
  <si>
    <t>Ｃ</t>
  </si>
  <si>
    <t>現場管理費</t>
  </si>
  <si>
    <t>Ｄ</t>
  </si>
  <si>
    <t>一般管理費</t>
  </si>
  <si>
    <t>設計価格計</t>
  </si>
  <si>
    <t>消費税及び地方消費税
相当額</t>
  </si>
  <si>
    <r>
      <rPr>
        <sz val="12"/>
        <rFont val="DejaVu Sans"/>
        <family val="2"/>
      </rPr>
      <t>（</t>
    </r>
    <r>
      <rPr>
        <sz val="12"/>
        <rFont val="ＭＳ 明朝"/>
        <family val="1"/>
        <charset val="128"/>
      </rPr>
      <t>NO</t>
    </r>
    <r>
      <rPr>
        <sz val="12"/>
        <rFont val="DejaVu Sans"/>
        <family val="2"/>
      </rPr>
      <t>．</t>
    </r>
    <r>
      <rPr>
        <sz val="12"/>
        <rFont val="ＭＳ 明朝"/>
        <family val="1"/>
        <charset val="128"/>
      </rPr>
      <t>1</t>
    </r>
    <r>
      <rPr>
        <sz val="12"/>
        <rFont val="DejaVu Sans"/>
        <family val="2"/>
      </rPr>
      <t>）</t>
    </r>
  </si>
  <si>
    <t>摘　　　　　　要</t>
  </si>
  <si>
    <t>数　　量</t>
  </si>
  <si>
    <t>Ｂ－１</t>
  </si>
  <si>
    <t>Ｂ－２</t>
  </si>
  <si>
    <t>Ｂ－３</t>
  </si>
  <si>
    <t>(千円未満切捨て)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</si>
</sst>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\¥#,##0\-;&quot;¥-&quot;#,##0\-"/>
    <numFmt numFmtId="177" formatCode="\¥#,##0&quot;-     ）&quot;;&quot;¥-&quot;#,##0\-"/>
    <numFmt numFmtId="178" formatCode="\¥#,##0&quot;-)&quot;;&quot;¥-&quot;#,##0&quot;-)&quot;"/>
    <numFmt numFmtId="179" formatCode="#,##0_);[Red]\(#,##0\)"/>
    <numFmt numFmtId="180" formatCode="#,##0_ "/>
    <numFmt numFmtId="181" formatCode="#,##0;[Red]#,##0"/>
    <numFmt numFmtId="182" formatCode="#,##0_ ;[Red]\-#,##0\ "/>
    <numFmt numFmtId="183" formatCode="#,##0.00_ "/>
    <numFmt numFmtId="184" formatCode="#,##0.000000_ ;[Red]\-#,##0.000000\ "/>
    <numFmt numFmtId="185" formatCode="#,##0.000_ "/>
    <numFmt numFmtId="186" formatCode="#,##0.00000_ ;[Red]\-#,##0.00000\ "/>
    <numFmt numFmtId="187" formatCode="#,##0.0_ "/>
  </numFmts>
  <fonts count="1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明朝"/>
      <family val="1"/>
      <charset val="128"/>
    </font>
    <font>
      <sz val="24"/>
      <name val="DejaVu Sans"/>
      <family val="2"/>
    </font>
    <font>
      <sz val="20"/>
      <name val="DejaVu Sans"/>
      <family val="2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DejaVu Sans"/>
      <family val="2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179" fontId="13" fillId="0" borderId="0" applyBorder="0" applyProtection="0"/>
    <xf numFmtId="0" fontId="12" fillId="0" borderId="0"/>
    <xf numFmtId="9" fontId="13" fillId="0" borderId="0" applyBorder="0" applyProtection="0"/>
  </cellStyleXfs>
  <cellXfs count="1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3" xfId="0" applyFont="1" applyBorder="1" applyAlignment="1">
      <alignment horizontal="distributed" vertical="center" wrapText="1" shrinkToFi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 indent="2"/>
    </xf>
    <xf numFmtId="0" fontId="1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/>
    </xf>
    <xf numFmtId="178" fontId="1" fillId="0" borderId="4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9" fontId="12" fillId="0" borderId="0" xfId="0" applyNumberFormat="1" applyFont="1" applyBorder="1"/>
    <xf numFmtId="0" fontId="2" fillId="0" borderId="3" xfId="0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shrinkToFit="1"/>
    </xf>
    <xf numFmtId="0" fontId="12" fillId="0" borderId="2" xfId="0" applyFont="1" applyBorder="1" applyAlignment="1"/>
    <xf numFmtId="180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0" fontId="12" fillId="0" borderId="0" xfId="0" applyNumberFormat="1" applyFont="1" applyBorder="1"/>
    <xf numFmtId="0" fontId="3" fillId="0" borderId="0" xfId="0" applyFont="1" applyBorder="1"/>
    <xf numFmtId="182" fontId="12" fillId="0" borderId="3" xfId="0" applyNumberFormat="1" applyFont="1" applyBorder="1" applyAlignment="1" applyProtection="1">
      <alignment wrapText="1" shrinkToFit="1"/>
      <protection locked="0"/>
    </xf>
    <xf numFmtId="179" fontId="12" fillId="0" borderId="3" xfId="0" applyNumberFormat="1" applyFont="1" applyBorder="1"/>
    <xf numFmtId="0" fontId="12" fillId="0" borderId="3" xfId="0" applyFont="1" applyBorder="1" applyAlignment="1">
      <alignment horizontal="left" indent="2" shrinkToFit="1"/>
    </xf>
    <xf numFmtId="0" fontId="12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indent="2" shrinkToFit="1"/>
    </xf>
    <xf numFmtId="180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2"/>
    </xf>
    <xf numFmtId="0" fontId="12" fillId="0" borderId="2" xfId="0" applyFont="1" applyBorder="1" applyAlignment="1">
      <alignment horizontal="left" shrinkToFit="1"/>
    </xf>
    <xf numFmtId="182" fontId="3" fillId="0" borderId="3" xfId="0" applyNumberFormat="1" applyFont="1" applyBorder="1" applyAlignment="1" applyProtection="1">
      <alignment wrapText="1" shrinkToFit="1"/>
      <protection locked="0"/>
    </xf>
    <xf numFmtId="0" fontId="12" fillId="0" borderId="0" xfId="1" applyNumberFormat="1" applyFont="1" applyBorder="1" applyAlignment="1" applyProtection="1"/>
    <xf numFmtId="0" fontId="12" fillId="0" borderId="3" xfId="0" applyFont="1" applyBorder="1" applyAlignment="1">
      <alignment horizontal="center" shrinkToFit="1"/>
    </xf>
    <xf numFmtId="0" fontId="3" fillId="0" borderId="0" xfId="1" applyNumberFormat="1" applyFont="1" applyBorder="1" applyAlignment="1" applyProtection="1"/>
    <xf numFmtId="1" fontId="12" fillId="0" borderId="0" xfId="0" applyNumberFormat="1" applyFont="1" applyBorder="1"/>
    <xf numFmtId="0" fontId="3" fillId="0" borderId="2" xfId="0" applyFont="1" applyBorder="1" applyAlignment="1">
      <alignment horizontal="left" wrapText="1" shrinkToFit="1"/>
    </xf>
    <xf numFmtId="0" fontId="5" fillId="0" borderId="3" xfId="0" applyFont="1" applyBorder="1" applyAlignment="1">
      <alignment horizontal="left" wrapText="1" indent="2" shrinkToFit="1"/>
    </xf>
    <xf numFmtId="0" fontId="3" fillId="0" borderId="3" xfId="0" applyFont="1" applyBorder="1" applyAlignment="1">
      <alignment horizontal="left" wrapText="1" indent="2" shrinkToFit="1"/>
    </xf>
    <xf numFmtId="0" fontId="4" fillId="0" borderId="3" xfId="0" applyFont="1" applyBorder="1" applyAlignment="1">
      <alignment horizontal="left" wrapText="1" indent="2" shrinkToFit="1"/>
    </xf>
    <xf numFmtId="0" fontId="12" fillId="0" borderId="0" xfId="1" applyNumberFormat="1" applyFont="1" applyBorder="1" applyAlignment="1" applyProtection="1">
      <alignment wrapText="1" shrinkToFit="1"/>
      <protection locked="0"/>
    </xf>
    <xf numFmtId="0" fontId="3" fillId="0" borderId="0" xfId="1" applyNumberFormat="1" applyFont="1" applyBorder="1" applyAlignment="1" applyProtection="1">
      <alignment wrapText="1" shrinkToFit="1"/>
      <protection locked="0"/>
    </xf>
    <xf numFmtId="182" fontId="12" fillId="0" borderId="0" xfId="0" applyNumberFormat="1" applyFont="1" applyBorder="1" applyAlignment="1" applyProtection="1">
      <alignment horizontal="center" wrapText="1" shrinkToFit="1"/>
      <protection locked="0"/>
    </xf>
    <xf numFmtId="182" fontId="12" fillId="0" borderId="0" xfId="0" applyNumberFormat="1" applyFont="1" applyBorder="1" applyAlignment="1" applyProtection="1">
      <alignment wrapText="1" shrinkToFit="1"/>
      <protection locked="0"/>
    </xf>
    <xf numFmtId="0" fontId="3" fillId="0" borderId="3" xfId="0" applyFont="1" applyBorder="1" applyAlignment="1">
      <alignment horizontal="left" wrapText="1" indent="2"/>
    </xf>
    <xf numFmtId="183" fontId="12" fillId="0" borderId="3" xfId="0" applyNumberFormat="1" applyFont="1" applyBorder="1"/>
    <xf numFmtId="0" fontId="12" fillId="0" borderId="3" xfId="0" applyFont="1" applyBorder="1" applyAlignment="1">
      <alignment horizontal="left" indent="4" shrinkToFit="1"/>
    </xf>
    <xf numFmtId="182" fontId="12" fillId="0" borderId="3" xfId="0" applyNumberFormat="1" applyFont="1" applyBorder="1" applyAlignment="1">
      <alignment wrapText="1"/>
    </xf>
    <xf numFmtId="2" fontId="12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182" fontId="3" fillId="0" borderId="0" xfId="0" applyNumberFormat="1" applyFont="1" applyBorder="1" applyAlignment="1" applyProtection="1">
      <alignment wrapText="1" shrinkToFit="1"/>
      <protection locked="0"/>
    </xf>
    <xf numFmtId="0" fontId="3" fillId="0" borderId="0" xfId="0" applyFont="1" applyBorder="1" applyAlignment="1">
      <alignment wrapText="1"/>
    </xf>
    <xf numFmtId="0" fontId="12" fillId="0" borderId="3" xfId="0" applyFont="1" applyBorder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9" fontId="1" fillId="0" borderId="2" xfId="1" applyFont="1" applyBorder="1" applyAlignment="1" applyProtection="1"/>
    <xf numFmtId="0" fontId="2" fillId="0" borderId="3" xfId="0" applyFont="1" applyBorder="1" applyAlignment="1">
      <alignment horizontal="center"/>
    </xf>
    <xf numFmtId="180" fontId="1" fillId="0" borderId="4" xfId="1" applyNumberFormat="1" applyFont="1" applyBorder="1" applyAlignment="1" applyProtection="1"/>
    <xf numFmtId="10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180" fontId="1" fillId="0" borderId="4" xfId="0" applyNumberFormat="1" applyFont="1" applyBorder="1"/>
    <xf numFmtId="0" fontId="1" fillId="0" borderId="2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2" fillId="0" borderId="0" xfId="0" applyFont="1" applyBorder="1"/>
    <xf numFmtId="0" fontId="3" fillId="0" borderId="3" xfId="0" applyFont="1" applyBorder="1" applyAlignment="1">
      <alignment horizontal="center" shrinkToFit="1"/>
    </xf>
    <xf numFmtId="0" fontId="17" fillId="0" borderId="3" xfId="0" applyFont="1" applyBorder="1" applyAlignment="1">
      <alignment wrapText="1" shrinkToFit="1"/>
    </xf>
    <xf numFmtId="182" fontId="3" fillId="0" borderId="3" xfId="0" applyNumberFormat="1" applyFont="1" applyBorder="1" applyAlignment="1">
      <alignment wrapText="1"/>
    </xf>
    <xf numFmtId="10" fontId="12" fillId="0" borderId="0" xfId="0" applyNumberFormat="1" applyFont="1" applyBorder="1"/>
    <xf numFmtId="0" fontId="12" fillId="2" borderId="3" xfId="0" applyFont="1" applyFill="1" applyBorder="1" applyAlignment="1" applyProtection="1">
      <alignment shrinkToFit="1"/>
      <protection locked="0"/>
    </xf>
    <xf numFmtId="180" fontId="12" fillId="0" borderId="3" xfId="0" applyNumberFormat="1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10" fontId="12" fillId="0" borderId="0" xfId="3" applyNumberFormat="1" applyFont="1" applyBorder="1" applyAlignment="1" applyProtection="1"/>
    <xf numFmtId="184" fontId="12" fillId="0" borderId="3" xfId="0" applyNumberFormat="1" applyFont="1" applyBorder="1" applyAlignment="1">
      <alignment wrapText="1"/>
    </xf>
    <xf numFmtId="185" fontId="12" fillId="0" borderId="3" xfId="0" applyNumberFormat="1" applyFont="1" applyBorder="1"/>
    <xf numFmtId="180" fontId="3" fillId="0" borderId="3" xfId="0" applyNumberFormat="1" applyFont="1" applyBorder="1" applyAlignment="1">
      <alignment horizontal="center"/>
    </xf>
    <xf numFmtId="180" fontId="3" fillId="0" borderId="3" xfId="0" applyNumberFormat="1" applyFont="1" applyBorder="1"/>
    <xf numFmtId="186" fontId="12" fillId="0" borderId="3" xfId="0" applyNumberFormat="1" applyFont="1" applyBorder="1" applyAlignment="1" applyProtection="1">
      <alignment wrapText="1" shrinkToFit="1"/>
      <protection locked="0"/>
    </xf>
    <xf numFmtId="187" fontId="12" fillId="0" borderId="3" xfId="0" applyNumberFormat="1" applyFont="1" applyBorder="1"/>
    <xf numFmtId="0" fontId="12" fillId="0" borderId="3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3" xfId="0" applyFont="1" applyBorder="1" applyAlignment="1">
      <alignment shrinkToFit="1"/>
    </xf>
    <xf numFmtId="0" fontId="3" fillId="0" borderId="3" xfId="0" applyFont="1" applyBorder="1" applyAlignment="1">
      <alignment vertical="top" wrapText="1" shrinkToFi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 shrinkToFi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15" fillId="0" borderId="7" xfId="0" applyFont="1" applyBorder="1" applyAlignment="1" applyProtection="1">
      <alignment horizontal="left" vertical="center" wrapText="1" indent="2"/>
      <protection locked="0"/>
    </xf>
    <xf numFmtId="0" fontId="7" fillId="0" borderId="7" xfId="0" applyFont="1" applyBorder="1" applyAlignment="1" applyProtection="1">
      <alignment horizontal="left" vertical="center" wrapText="1" indent="2"/>
      <protection locked="0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 wrapText="1" indent="2" shrinkToFit="1"/>
      <protection locked="0"/>
    </xf>
    <xf numFmtId="176" fontId="8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wrapText="1"/>
    </xf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/>
    </xf>
    <xf numFmtId="0" fontId="12" fillId="0" borderId="3" xfId="0" applyFont="1" applyBorder="1" applyAlignment="1">
      <alignment vertical="top" wrapText="1" shrinkToFit="1"/>
    </xf>
  </cellXfs>
  <cellStyles count="4">
    <cellStyle name="Excel Built-in Comma [0]" xfId="1"/>
    <cellStyle name="Excel Built-in Explanatory Text" xfId="2"/>
    <cellStyle name="パーセント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Zeros="0" tabSelected="1" zoomScaleNormal="100" workbookViewId="0">
      <selection activeCell="E6" sqref="E6:M6"/>
    </sheetView>
  </sheetViews>
  <sheetFormatPr defaultRowHeight="14.25"/>
  <cols>
    <col min="1" max="1" width="3.25" style="1" customWidth="1"/>
    <col min="2" max="14" width="10.125" style="1" customWidth="1"/>
    <col min="15" max="16384" width="9" style="1"/>
  </cols>
  <sheetData>
    <row r="1" spans="1:19" ht="27.95" customHeight="1">
      <c r="A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/>
      <c r="R1"/>
      <c r="S1"/>
    </row>
    <row r="2" spans="1:19" ht="24.95" customHeight="1">
      <c r="A2" s="4"/>
      <c r="B2" s="102" t="s">
        <v>1</v>
      </c>
      <c r="C2" s="5" t="s">
        <v>2</v>
      </c>
      <c r="D2" s="5" t="s">
        <v>3</v>
      </c>
      <c r="E2" s="6" t="s">
        <v>4</v>
      </c>
      <c r="F2" s="103" t="s">
        <v>5</v>
      </c>
      <c r="G2" s="103"/>
      <c r="H2" s="7"/>
      <c r="I2" s="8"/>
      <c r="J2" s="9"/>
      <c r="K2" s="8"/>
      <c r="L2" s="9"/>
      <c r="M2" s="10"/>
      <c r="N2" s="6" t="s">
        <v>6</v>
      </c>
      <c r="Q2"/>
      <c r="R2"/>
      <c r="S2"/>
    </row>
    <row r="3" spans="1:19" ht="56.1" customHeight="1">
      <c r="B3" s="102"/>
      <c r="C3" s="11"/>
      <c r="D3" s="12"/>
      <c r="E3" s="13"/>
      <c r="F3" s="104"/>
      <c r="G3" s="104"/>
      <c r="H3" s="13"/>
      <c r="I3" s="11"/>
      <c r="J3" s="12"/>
      <c r="K3" s="11"/>
      <c r="L3" s="12"/>
      <c r="M3" s="14"/>
      <c r="N3" s="11"/>
      <c r="Q3"/>
      <c r="R3"/>
      <c r="S3"/>
    </row>
    <row r="4" spans="1:19" ht="56.1" customHeight="1">
      <c r="B4" s="105" t="s">
        <v>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Q4"/>
      <c r="R4"/>
      <c r="S4"/>
    </row>
    <row r="5" spans="1:19" ht="56.1" customHeight="1">
      <c r="B5" s="15"/>
      <c r="C5" s="106" t="s">
        <v>8</v>
      </c>
      <c r="D5" s="106"/>
      <c r="E5" s="107" t="s">
        <v>72</v>
      </c>
      <c r="F5" s="108"/>
      <c r="G5" s="108"/>
      <c r="H5" s="108"/>
      <c r="I5" s="108"/>
      <c r="J5" s="108"/>
      <c r="K5" s="108"/>
      <c r="L5" s="108"/>
      <c r="M5" s="108"/>
      <c r="N5" s="13"/>
      <c r="Q5" s="4"/>
      <c r="R5" s="4"/>
      <c r="S5"/>
    </row>
    <row r="6" spans="1:19" ht="56.1" customHeight="1">
      <c r="B6" s="16"/>
      <c r="C6" s="106" t="s">
        <v>9</v>
      </c>
      <c r="D6" s="106"/>
      <c r="E6" s="112" t="s">
        <v>64</v>
      </c>
      <c r="F6" s="112"/>
      <c r="G6" s="112"/>
      <c r="H6" s="112"/>
      <c r="I6" s="112"/>
      <c r="J6" s="112"/>
      <c r="K6" s="112"/>
      <c r="L6" s="112"/>
      <c r="M6" s="112"/>
      <c r="N6" s="13"/>
      <c r="Q6"/>
      <c r="R6"/>
      <c r="S6"/>
    </row>
    <row r="7" spans="1:19" ht="56.1" customHeight="1">
      <c r="B7" s="17"/>
      <c r="C7" s="106" t="s">
        <v>10</v>
      </c>
      <c r="D7" s="106"/>
      <c r="E7" s="113"/>
      <c r="F7" s="113"/>
      <c r="G7" s="113"/>
      <c r="H7" s="114" t="s">
        <v>11</v>
      </c>
      <c r="I7" s="114"/>
      <c r="J7" s="114"/>
      <c r="K7" s="114"/>
      <c r="L7" s="115"/>
      <c r="M7" s="115"/>
      <c r="N7" s="18"/>
      <c r="Q7" s="4"/>
      <c r="R7" s="4"/>
      <c r="S7" s="4"/>
    </row>
    <row r="8" spans="1:19" ht="56.1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3"/>
      <c r="Q8" s="4"/>
      <c r="R8" s="4"/>
    </row>
    <row r="9" spans="1:19" ht="56.1" customHeight="1">
      <c r="B9" s="21"/>
      <c r="C9" s="22"/>
      <c r="D9" s="22"/>
      <c r="E9" s="22"/>
      <c r="F9" s="22"/>
      <c r="G9" s="22"/>
      <c r="H9" s="22"/>
      <c r="I9" s="109" t="s">
        <v>12</v>
      </c>
      <c r="J9" s="109"/>
      <c r="K9" s="110">
        <v>3</v>
      </c>
      <c r="L9" s="110"/>
      <c r="M9" s="110"/>
      <c r="N9" s="23" t="s">
        <v>13</v>
      </c>
    </row>
    <row r="10" spans="1:19" ht="56.1" customHeight="1">
      <c r="B10" s="19"/>
      <c r="C10" s="20"/>
      <c r="D10" s="20"/>
      <c r="E10" s="20"/>
      <c r="F10" s="20"/>
      <c r="G10" s="20"/>
      <c r="H10" s="20"/>
      <c r="I10" s="111" t="s">
        <v>14</v>
      </c>
      <c r="J10" s="111"/>
      <c r="K10" s="111"/>
      <c r="L10" s="111"/>
      <c r="M10" s="111"/>
      <c r="N10" s="111"/>
    </row>
  </sheetData>
  <sheetProtection selectLockedCells="1" selectUnlockedCells="1"/>
  <mergeCells count="15">
    <mergeCell ref="I9:J9"/>
    <mergeCell ref="K9:M9"/>
    <mergeCell ref="I10:N10"/>
    <mergeCell ref="C6:D6"/>
    <mergeCell ref="E6:M6"/>
    <mergeCell ref="C7:D7"/>
    <mergeCell ref="E7:G7"/>
    <mergeCell ref="H7:K7"/>
    <mergeCell ref="L7:M7"/>
    <mergeCell ref="B2:B3"/>
    <mergeCell ref="F2:G2"/>
    <mergeCell ref="F3:G3"/>
    <mergeCell ref="B4:N4"/>
    <mergeCell ref="C5:D5"/>
    <mergeCell ref="E5:M5"/>
  </mergeCells>
  <phoneticPr fontId="14"/>
  <printOptions horizontalCentered="1" verticalCentered="1"/>
  <pageMargins left="0.19652777777777777" right="0.19652777777777777" top="0.19652777777777777" bottom="0.19652777777777777" header="0.51180555555555551" footer="0.51180555555555551"/>
  <pageSetup paperSize="9" firstPageNumber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showZeros="0" zoomScaleNormal="100" workbookViewId="0">
      <selection activeCell="E8" sqref="E8"/>
    </sheetView>
  </sheetViews>
  <sheetFormatPr defaultRowHeight="14.25"/>
  <cols>
    <col min="1" max="1" width="4.125" style="1" customWidth="1"/>
    <col min="2" max="2" width="9.125" style="1" customWidth="1"/>
    <col min="3" max="3" width="11.375" style="1" customWidth="1"/>
    <col min="4" max="4" width="16.875" style="1" customWidth="1"/>
    <col min="5" max="5" width="25.875" style="1" customWidth="1"/>
    <col min="6" max="6" width="13.75" style="1" customWidth="1"/>
    <col min="7" max="7" width="28.25" style="1" customWidth="1"/>
    <col min="8" max="8" width="22.875" style="1" customWidth="1"/>
    <col min="9" max="16384" width="9" style="1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/>
      <c r="B2" s="67" t="s">
        <v>73</v>
      </c>
      <c r="C2"/>
      <c r="D2"/>
      <c r="E2"/>
      <c r="F2"/>
      <c r="G2"/>
      <c r="H2" s="68"/>
      <c r="I2"/>
      <c r="J2"/>
      <c r="K2"/>
      <c r="L2"/>
      <c r="M2"/>
      <c r="N2"/>
      <c r="O2"/>
      <c r="P2"/>
      <c r="Q2"/>
      <c r="R2"/>
      <c r="S2"/>
    </row>
    <row r="3" spans="1:19" ht="54" customHeight="1">
      <c r="A3"/>
      <c r="B3" s="118" t="s">
        <v>74</v>
      </c>
      <c r="C3" s="118"/>
      <c r="D3" s="119" t="str">
        <f>表紙!E6</f>
        <v>愛媛県立しげのぶ特別支援学校第１教棟及び第2教棟照明器具取替修繕</v>
      </c>
      <c r="E3" s="119"/>
      <c r="F3" s="119"/>
      <c r="G3" s="119"/>
      <c r="H3" s="119"/>
      <c r="I3"/>
      <c r="J3"/>
      <c r="K3"/>
      <c r="L3"/>
      <c r="M3"/>
      <c r="N3"/>
      <c r="O3"/>
      <c r="P3"/>
      <c r="Q3"/>
      <c r="R3"/>
      <c r="S3"/>
    </row>
    <row r="4" spans="1:19" ht="18" customHeight="1">
      <c r="A4"/>
      <c r="B4" s="69" t="s">
        <v>75</v>
      </c>
      <c r="C4" s="120" t="s">
        <v>76</v>
      </c>
      <c r="D4" s="120"/>
      <c r="E4" s="70" t="s">
        <v>77</v>
      </c>
      <c r="F4" s="71" t="s">
        <v>78</v>
      </c>
      <c r="G4" s="72" t="s">
        <v>79</v>
      </c>
      <c r="H4" s="73" t="s">
        <v>80</v>
      </c>
      <c r="I4"/>
      <c r="J4"/>
      <c r="K4"/>
      <c r="L4"/>
      <c r="M4"/>
      <c r="N4"/>
      <c r="O4"/>
      <c r="P4"/>
      <c r="Q4"/>
      <c r="R4"/>
      <c r="S4"/>
    </row>
    <row r="5" spans="1:19" ht="36" customHeight="1">
      <c r="A5"/>
      <c r="B5" s="74" t="s">
        <v>81</v>
      </c>
      <c r="C5" s="117" t="s">
        <v>82</v>
      </c>
      <c r="D5" s="117"/>
      <c r="E5" s="75"/>
      <c r="F5" s="76" t="s">
        <v>83</v>
      </c>
      <c r="G5" s="77"/>
      <c r="H5" s="78"/>
      <c r="I5"/>
      <c r="J5"/>
      <c r="K5"/>
      <c r="L5"/>
      <c r="M5"/>
      <c r="N5"/>
      <c r="O5"/>
      <c r="P5"/>
      <c r="Q5"/>
      <c r="R5"/>
      <c r="S5"/>
    </row>
    <row r="6" spans="1:19" ht="36" customHeight="1">
      <c r="A6"/>
      <c r="B6" s="74" t="s">
        <v>84</v>
      </c>
      <c r="C6" s="116" t="s">
        <v>85</v>
      </c>
      <c r="D6" s="116"/>
      <c r="E6" s="75"/>
      <c r="F6" s="76" t="s">
        <v>83</v>
      </c>
      <c r="G6" s="77"/>
      <c r="H6" s="13"/>
      <c r="I6"/>
      <c r="J6"/>
      <c r="K6"/>
      <c r="L6"/>
      <c r="M6"/>
      <c r="N6"/>
      <c r="O6"/>
      <c r="P6"/>
      <c r="Q6"/>
      <c r="R6"/>
      <c r="S6"/>
    </row>
    <row r="7" spans="1:19" ht="36" customHeight="1">
      <c r="A7"/>
      <c r="B7" s="74" t="s">
        <v>86</v>
      </c>
      <c r="C7" s="117" t="s">
        <v>87</v>
      </c>
      <c r="D7" s="117"/>
      <c r="E7" s="75"/>
      <c r="F7" s="76" t="s">
        <v>83</v>
      </c>
      <c r="G7" s="77"/>
      <c r="H7" s="79"/>
      <c r="I7"/>
      <c r="J7"/>
      <c r="K7"/>
      <c r="L7"/>
      <c r="M7"/>
      <c r="N7"/>
      <c r="O7"/>
      <c r="P7"/>
      <c r="Q7"/>
      <c r="R7"/>
      <c r="S7"/>
    </row>
    <row r="8" spans="1:19" ht="36" customHeight="1">
      <c r="A8"/>
      <c r="B8" s="74" t="s">
        <v>88</v>
      </c>
      <c r="C8" s="116" t="s">
        <v>89</v>
      </c>
      <c r="D8" s="116"/>
      <c r="E8" s="75"/>
      <c r="F8" s="76" t="s">
        <v>83</v>
      </c>
      <c r="G8" s="77"/>
      <c r="H8" s="79"/>
      <c r="I8"/>
      <c r="J8"/>
      <c r="K8"/>
      <c r="L8"/>
      <c r="M8"/>
      <c r="N8"/>
      <c r="O8"/>
      <c r="P8"/>
      <c r="Q8"/>
      <c r="R8"/>
      <c r="S8"/>
    </row>
    <row r="9" spans="1:19" ht="36" customHeight="1">
      <c r="A9"/>
      <c r="B9" s="19"/>
      <c r="C9" s="117" t="s">
        <v>90</v>
      </c>
      <c r="D9" s="117"/>
      <c r="E9" s="75"/>
      <c r="F9" s="76"/>
      <c r="G9" s="80"/>
      <c r="H9" s="13"/>
      <c r="I9"/>
      <c r="J9"/>
      <c r="K9"/>
      <c r="L9"/>
      <c r="M9"/>
      <c r="N9"/>
      <c r="O9"/>
      <c r="P9"/>
      <c r="Q9"/>
      <c r="R9"/>
      <c r="S9"/>
    </row>
    <row r="10" spans="1:19" ht="37.5" customHeight="1">
      <c r="A10"/>
      <c r="B10" s="12"/>
      <c r="C10" s="116" t="s">
        <v>91</v>
      </c>
      <c r="D10" s="116"/>
      <c r="E10" s="75"/>
      <c r="F10" s="76"/>
      <c r="G10" s="80"/>
      <c r="H10" s="13"/>
      <c r="I10"/>
      <c r="J10"/>
      <c r="K10"/>
      <c r="L10"/>
      <c r="M10"/>
      <c r="N10"/>
      <c r="O10"/>
      <c r="P10"/>
      <c r="Q10"/>
      <c r="R10"/>
      <c r="S10"/>
    </row>
    <row r="11" spans="1:19" ht="39" customHeight="1">
      <c r="A11"/>
      <c r="B11" s="19"/>
      <c r="C11" s="117" t="s">
        <v>10</v>
      </c>
      <c r="D11" s="117"/>
      <c r="E11" s="75"/>
      <c r="F11" s="76"/>
      <c r="G11" s="80"/>
      <c r="H11" s="13"/>
      <c r="I11"/>
      <c r="J11"/>
      <c r="K11"/>
      <c r="L11"/>
      <c r="M11"/>
      <c r="N11"/>
      <c r="O11"/>
      <c r="P11"/>
      <c r="Q11"/>
      <c r="R11"/>
      <c r="S11"/>
    </row>
    <row r="12" spans="1:19" ht="36" customHeight="1">
      <c r="A12"/>
      <c r="B12" s="19"/>
      <c r="C12" s="117"/>
      <c r="D12" s="117"/>
      <c r="E12" s="75"/>
      <c r="F12" s="76"/>
      <c r="G12" s="80"/>
      <c r="H12" s="13"/>
      <c r="I12"/>
      <c r="J12"/>
      <c r="K12"/>
      <c r="L12"/>
      <c r="M12"/>
      <c r="N12"/>
      <c r="O12"/>
      <c r="P12"/>
      <c r="Q12"/>
      <c r="R12"/>
      <c r="S12"/>
    </row>
    <row r="13" spans="1:19" ht="36" customHeight="1">
      <c r="A13"/>
      <c r="B13" s="19"/>
      <c r="C13" s="81"/>
      <c r="D13" s="82"/>
      <c r="E13" s="75"/>
      <c r="F13" s="76"/>
      <c r="G13" s="80"/>
      <c r="H13" s="13"/>
      <c r="I13"/>
      <c r="J13"/>
      <c r="K13"/>
      <c r="L13"/>
      <c r="M13"/>
      <c r="N13"/>
      <c r="O13"/>
      <c r="P13"/>
      <c r="Q13"/>
      <c r="R13"/>
      <c r="S13"/>
    </row>
    <row r="14" spans="1:19" ht="36" customHeight="1">
      <c r="A14"/>
      <c r="B14" s="19"/>
      <c r="C14" s="19"/>
      <c r="D14" s="13"/>
      <c r="E14" s="19"/>
      <c r="F14" s="12"/>
      <c r="G14" s="13"/>
      <c r="H14" s="13"/>
      <c r="I14"/>
      <c r="J14"/>
      <c r="K14"/>
      <c r="L14"/>
      <c r="M14"/>
      <c r="N14"/>
      <c r="O14"/>
      <c r="P14"/>
      <c r="Q14"/>
      <c r="R14"/>
      <c r="S14"/>
    </row>
    <row r="15" spans="1:19" ht="36" customHeight="1">
      <c r="A15"/>
      <c r="B15" s="19"/>
      <c r="C15" s="19"/>
      <c r="D15" s="13"/>
      <c r="E15" s="19"/>
      <c r="F15" s="12"/>
      <c r="G15" s="13"/>
      <c r="H15" s="13"/>
      <c r="I15"/>
      <c r="J15"/>
      <c r="K15"/>
      <c r="L15"/>
      <c r="M15"/>
      <c r="N15"/>
      <c r="O15"/>
      <c r="P15"/>
      <c r="Q15"/>
      <c r="R15"/>
      <c r="S15"/>
    </row>
    <row r="16" spans="1:19" ht="30" customHeight="1">
      <c r="A16" s="4"/>
      <c r="B16" s="83" t="s">
        <v>92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</sheetData>
  <sheetProtection selectLockedCells="1" selectUnlockedCells="1"/>
  <mergeCells count="11">
    <mergeCell ref="C7:D7"/>
    <mergeCell ref="B3:C3"/>
    <mergeCell ref="D3:H3"/>
    <mergeCell ref="C4:D4"/>
    <mergeCell ref="C5:D5"/>
    <mergeCell ref="C6:D6"/>
    <mergeCell ref="C8:D8"/>
    <mergeCell ref="C9:D9"/>
    <mergeCell ref="C10:D10"/>
    <mergeCell ref="C11:D11"/>
    <mergeCell ref="C12:D12"/>
  </mergeCells>
  <phoneticPr fontId="14"/>
  <printOptions horizontalCentered="1" verticalCentered="1"/>
  <pageMargins left="0.39374999999999999" right="0.39374999999999999" top="0.59027777777777779" bottom="0.19652777777777777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Zeros="0" view="pageBreakPreview" zoomScale="60" zoomScaleNormal="100" workbookViewId="0">
      <selection activeCell="E18" sqref="E18"/>
    </sheetView>
  </sheetViews>
  <sheetFormatPr defaultRowHeight="13.5"/>
  <cols>
    <col min="1" max="1" width="3" style="25" customWidth="1"/>
    <col min="2" max="2" width="7.75" style="25" customWidth="1"/>
    <col min="3" max="3" width="22.25" style="26" customWidth="1"/>
    <col min="4" max="4" width="34.75" style="26" customWidth="1"/>
    <col min="5" max="5" width="11.25" style="26" customWidth="1"/>
    <col min="6" max="6" width="5" style="25" customWidth="1"/>
    <col min="7" max="7" width="16.125" style="27" customWidth="1"/>
    <col min="8" max="8" width="18.75" style="27" customWidth="1"/>
    <col min="9" max="9" width="21.375" style="26" customWidth="1"/>
    <col min="10" max="10" width="9" style="26"/>
    <col min="11" max="11" width="4.375" style="26" customWidth="1"/>
    <col min="12" max="12" width="10.375" style="26" customWidth="1"/>
    <col min="13" max="13" width="10.5" style="26" customWidth="1"/>
    <col min="14" max="14" width="9.375" style="26" customWidth="1"/>
    <col min="15" max="15" width="11.625" style="26" customWidth="1"/>
    <col min="16" max="16384" width="9" style="26"/>
  </cols>
  <sheetData>
    <row r="1" spans="2:15" ht="33.75" customHeight="1">
      <c r="B1" s="28" t="s">
        <v>15</v>
      </c>
      <c r="C1" s="28" t="s">
        <v>16</v>
      </c>
      <c r="D1" s="24" t="s">
        <v>93</v>
      </c>
      <c r="E1" s="28" t="s">
        <v>94</v>
      </c>
      <c r="F1" s="28" t="s">
        <v>17</v>
      </c>
      <c r="G1" s="29" t="s">
        <v>18</v>
      </c>
      <c r="H1" s="29" t="s">
        <v>19</v>
      </c>
      <c r="I1" s="28" t="s">
        <v>20</v>
      </c>
      <c r="J1"/>
      <c r="K1"/>
      <c r="L1"/>
      <c r="M1"/>
      <c r="N1"/>
      <c r="O1"/>
    </row>
    <row r="2" spans="2:15" ht="33.75" customHeight="1">
      <c r="B2" s="84" t="s">
        <v>81</v>
      </c>
      <c r="C2" s="30" t="s">
        <v>82</v>
      </c>
      <c r="D2" s="31"/>
      <c r="E2" s="32"/>
      <c r="F2" s="33"/>
      <c r="G2" s="32"/>
      <c r="H2" s="32"/>
      <c r="I2" s="85"/>
      <c r="J2"/>
      <c r="K2"/>
      <c r="L2"/>
      <c r="M2"/>
      <c r="N2"/>
      <c r="O2"/>
    </row>
    <row r="3" spans="2:15" ht="33.75" customHeight="1">
      <c r="B3" s="84"/>
      <c r="C3" s="30"/>
      <c r="D3" s="31"/>
      <c r="E3" s="32"/>
      <c r="F3" s="33"/>
      <c r="G3" s="32"/>
      <c r="H3" s="32"/>
      <c r="I3" s="85"/>
      <c r="J3"/>
      <c r="K3"/>
      <c r="L3"/>
      <c r="M3"/>
      <c r="N3"/>
      <c r="O3"/>
    </row>
    <row r="4" spans="2:15" ht="33.75" customHeight="1">
      <c r="B4" s="84"/>
      <c r="C4" s="30" t="s">
        <v>82</v>
      </c>
      <c r="D4" s="31"/>
      <c r="E4" s="32">
        <v>1</v>
      </c>
      <c r="F4" s="34" t="s">
        <v>21</v>
      </c>
      <c r="G4" s="32"/>
      <c r="H4" s="32"/>
      <c r="I4" s="86"/>
      <c r="L4" s="35"/>
      <c r="M4" s="87"/>
      <c r="N4" s="87"/>
      <c r="O4" s="35"/>
    </row>
    <row r="5" spans="2:15" ht="33.75" customHeight="1">
      <c r="B5" s="84"/>
      <c r="C5" s="88"/>
      <c r="D5" s="31"/>
      <c r="E5" s="89"/>
      <c r="F5" s="90"/>
      <c r="G5" s="89"/>
      <c r="H5" s="32"/>
      <c r="I5" s="86"/>
      <c r="J5"/>
      <c r="K5"/>
      <c r="L5" s="35"/>
      <c r="M5" s="91"/>
      <c r="N5"/>
      <c r="O5" s="35"/>
    </row>
    <row r="6" spans="2:15" ht="33.75" customHeight="1">
      <c r="B6" s="84"/>
      <c r="C6" s="30"/>
      <c r="D6" s="31"/>
      <c r="E6" s="32"/>
      <c r="F6" s="33"/>
      <c r="G6" s="92"/>
      <c r="H6" s="93"/>
      <c r="I6" s="92"/>
      <c r="J6"/>
      <c r="K6"/>
      <c r="L6" s="35"/>
      <c r="M6"/>
      <c r="N6"/>
      <c r="O6" s="35"/>
    </row>
    <row r="7" spans="2:15" ht="33.75" customHeight="1">
      <c r="B7" s="84"/>
      <c r="C7" s="101"/>
      <c r="D7" s="101"/>
      <c r="E7" s="32"/>
      <c r="F7" s="33"/>
      <c r="G7" s="86"/>
      <c r="H7" s="32"/>
      <c r="I7" s="86"/>
      <c r="K7" s="25"/>
      <c r="L7" s="35"/>
      <c r="N7"/>
      <c r="O7" s="35"/>
    </row>
    <row r="8" spans="2:15" ht="33.75" customHeight="1">
      <c r="B8" s="84"/>
      <c r="C8" s="101"/>
      <c r="D8" s="101"/>
      <c r="E8" s="32"/>
      <c r="F8" s="33"/>
      <c r="G8" s="86"/>
      <c r="H8" s="32"/>
      <c r="I8" s="86"/>
      <c r="K8" s="36"/>
      <c r="L8"/>
      <c r="M8"/>
      <c r="N8"/>
    </row>
    <row r="9" spans="2:15" ht="33.75" customHeight="1">
      <c r="B9" s="84"/>
      <c r="C9" s="101"/>
      <c r="D9" s="101"/>
      <c r="E9" s="32"/>
      <c r="F9" s="33"/>
      <c r="G9" s="37"/>
      <c r="H9" s="32"/>
      <c r="I9" s="37"/>
      <c r="J9"/>
      <c r="K9"/>
      <c r="L9" s="35"/>
      <c r="M9"/>
      <c r="N9"/>
    </row>
    <row r="10" spans="2:15" ht="33.75" customHeight="1">
      <c r="B10" s="84"/>
      <c r="C10" s="101"/>
      <c r="D10" s="101"/>
      <c r="E10" s="32"/>
      <c r="F10" s="33"/>
      <c r="G10" s="37"/>
      <c r="H10" s="32"/>
      <c r="I10" s="37"/>
      <c r="J10"/>
      <c r="K10"/>
      <c r="L10" s="35"/>
      <c r="M10"/>
      <c r="N10"/>
    </row>
    <row r="11" spans="2:15" ht="33.75" customHeight="1">
      <c r="B11" s="84"/>
      <c r="C11" s="30"/>
      <c r="D11" s="31"/>
      <c r="E11" s="32"/>
      <c r="F11" s="33"/>
      <c r="G11" s="32"/>
      <c r="H11" s="32"/>
      <c r="I11" s="32"/>
      <c r="J11"/>
      <c r="K11"/>
      <c r="L11" s="35"/>
      <c r="M11"/>
      <c r="N11"/>
    </row>
    <row r="12" spans="2:15" ht="33.75" customHeight="1">
      <c r="B12" s="84"/>
      <c r="C12" s="30"/>
      <c r="D12" s="31"/>
      <c r="E12" s="32"/>
      <c r="F12" s="33"/>
      <c r="G12" s="32"/>
      <c r="H12" s="32"/>
      <c r="I12" s="37"/>
      <c r="J12"/>
      <c r="K12"/>
      <c r="L12" s="35"/>
      <c r="M12"/>
      <c r="N12"/>
    </row>
    <row r="13" spans="2:15" ht="33.75" customHeight="1">
      <c r="B13" s="84"/>
      <c r="C13" s="30"/>
      <c r="D13" s="31"/>
      <c r="E13" s="32"/>
      <c r="F13" s="33"/>
      <c r="G13" s="32"/>
      <c r="H13" s="32"/>
      <c r="I13" s="37"/>
      <c r="J13"/>
      <c r="K13"/>
      <c r="L13" s="35"/>
      <c r="M13"/>
      <c r="N13"/>
    </row>
    <row r="14" spans="2:15" ht="33.75" customHeight="1">
      <c r="B14" s="84"/>
      <c r="C14" s="30" t="s">
        <v>22</v>
      </c>
      <c r="D14" s="31"/>
      <c r="E14" s="32"/>
      <c r="F14" s="33"/>
      <c r="G14" s="32"/>
      <c r="H14" s="32"/>
      <c r="I14" s="100" t="s">
        <v>98</v>
      </c>
      <c r="J14"/>
      <c r="K14"/>
      <c r="L14" s="35"/>
      <c r="M14"/>
      <c r="N14"/>
    </row>
    <row r="15" spans="2:15" ht="33.75" customHeight="1">
      <c r="B15" s="84"/>
      <c r="C15" s="30"/>
      <c r="D15" s="31"/>
      <c r="E15" s="32"/>
      <c r="F15" s="33"/>
      <c r="G15" s="32"/>
      <c r="H15" s="32"/>
      <c r="I15" s="85"/>
      <c r="J15"/>
      <c r="K15"/>
      <c r="L15"/>
      <c r="M15"/>
      <c r="N15"/>
    </row>
    <row r="16" spans="2:15" ht="30" customHeight="1">
      <c r="B16" s="84" t="s">
        <v>84</v>
      </c>
      <c r="C16" s="30" t="s">
        <v>85</v>
      </c>
      <c r="D16" s="31"/>
      <c r="E16" s="32"/>
      <c r="F16" s="33"/>
      <c r="G16" s="38"/>
      <c r="H16" s="32"/>
      <c r="I16" s="37"/>
      <c r="J16"/>
      <c r="K16"/>
      <c r="L16"/>
      <c r="M16"/>
      <c r="N16"/>
    </row>
    <row r="17" spans="2:14" ht="30" customHeight="1">
      <c r="B17" s="84"/>
      <c r="C17" s="39"/>
      <c r="D17" s="40"/>
      <c r="E17" s="32"/>
      <c r="F17" s="33"/>
      <c r="G17" s="38"/>
      <c r="H17" s="32"/>
      <c r="I17" s="37"/>
      <c r="J17"/>
      <c r="K17"/>
      <c r="L17" s="35"/>
      <c r="M17"/>
      <c r="N17"/>
    </row>
    <row r="18" spans="2:14" ht="30" customHeight="1">
      <c r="B18" s="84" t="s">
        <v>95</v>
      </c>
      <c r="C18" s="41" t="s">
        <v>23</v>
      </c>
      <c r="D18" s="40"/>
      <c r="E18" s="32">
        <v>1</v>
      </c>
      <c r="F18" s="34" t="s">
        <v>21</v>
      </c>
      <c r="G18" s="38"/>
      <c r="H18" s="32"/>
      <c r="I18" s="37"/>
      <c r="J18"/>
      <c r="K18"/>
      <c r="L18" s="35"/>
      <c r="M18"/>
      <c r="N18"/>
    </row>
    <row r="19" spans="2:14" ht="30" customHeight="1">
      <c r="B19" s="84" t="s">
        <v>96</v>
      </c>
      <c r="C19" s="41" t="s">
        <v>24</v>
      </c>
      <c r="D19" s="40"/>
      <c r="E19" s="32">
        <v>1</v>
      </c>
      <c r="F19" s="34" t="s">
        <v>21</v>
      </c>
      <c r="G19" s="38"/>
      <c r="H19" s="32"/>
      <c r="I19" s="37"/>
      <c r="J19"/>
      <c r="K19"/>
      <c r="L19" s="35"/>
      <c r="M19"/>
      <c r="N19"/>
    </row>
    <row r="20" spans="2:14" ht="30" customHeight="1">
      <c r="B20" s="84" t="s">
        <v>97</v>
      </c>
      <c r="C20" s="41" t="s">
        <v>25</v>
      </c>
      <c r="D20" s="40"/>
      <c r="E20" s="32">
        <v>1</v>
      </c>
      <c r="F20" s="34" t="s">
        <v>21</v>
      </c>
      <c r="G20" s="38"/>
      <c r="H20" s="32"/>
      <c r="I20" s="37"/>
      <c r="J20"/>
      <c r="K20"/>
      <c r="L20" s="35"/>
      <c r="M20"/>
      <c r="N20"/>
    </row>
    <row r="21" spans="2:14" ht="30" customHeight="1">
      <c r="B21" s="42"/>
      <c r="C21" s="39"/>
      <c r="D21" s="40"/>
      <c r="E21" s="32"/>
      <c r="F21" s="33"/>
      <c r="G21" s="38"/>
      <c r="H21" s="32"/>
      <c r="I21" s="37"/>
      <c r="J21"/>
      <c r="K21"/>
      <c r="L21" s="35"/>
      <c r="M21"/>
      <c r="N21"/>
    </row>
    <row r="22" spans="2:14" ht="30" customHeight="1">
      <c r="B22" s="84"/>
      <c r="C22" s="39"/>
      <c r="D22" s="40"/>
      <c r="E22" s="32"/>
      <c r="F22" s="33"/>
      <c r="G22" s="38"/>
      <c r="H22" s="32"/>
      <c r="I22" s="37"/>
      <c r="J22"/>
      <c r="K22"/>
      <c r="L22" s="35"/>
      <c r="M22"/>
      <c r="N22"/>
    </row>
    <row r="23" spans="2:14" ht="30" customHeight="1">
      <c r="B23" s="42"/>
      <c r="C23" s="43"/>
      <c r="D23" s="44"/>
      <c r="E23" s="32"/>
      <c r="F23" s="33"/>
      <c r="G23" s="38"/>
      <c r="H23" s="32"/>
      <c r="I23" s="37"/>
      <c r="J23"/>
      <c r="K23"/>
      <c r="L23"/>
      <c r="M23"/>
      <c r="N23"/>
    </row>
    <row r="24" spans="2:14" ht="30" customHeight="1">
      <c r="B24" s="42"/>
      <c r="C24" s="43"/>
      <c r="D24" s="44"/>
      <c r="E24" s="32"/>
      <c r="F24" s="33"/>
      <c r="G24" s="38"/>
      <c r="H24" s="32"/>
      <c r="I24" s="37"/>
      <c r="J24"/>
      <c r="K24"/>
      <c r="L24"/>
      <c r="M24"/>
      <c r="N24"/>
    </row>
    <row r="25" spans="2:14" ht="30" customHeight="1">
      <c r="B25" s="42"/>
      <c r="C25" s="43"/>
      <c r="D25" s="44"/>
      <c r="E25" s="32"/>
      <c r="F25" s="33"/>
      <c r="G25" s="38"/>
      <c r="H25" s="32"/>
      <c r="I25" s="37"/>
      <c r="J25"/>
      <c r="K25"/>
      <c r="L25"/>
      <c r="M25"/>
      <c r="N25"/>
    </row>
    <row r="26" spans="2:14" ht="30" customHeight="1">
      <c r="B26" s="42"/>
      <c r="C26" s="43"/>
      <c r="D26" s="40"/>
      <c r="E26" s="32"/>
      <c r="F26" s="33"/>
      <c r="G26" s="38"/>
      <c r="H26" s="32"/>
      <c r="I26" s="37"/>
      <c r="J26"/>
      <c r="K26"/>
      <c r="L26"/>
      <c r="M26"/>
      <c r="N26"/>
    </row>
    <row r="27" spans="2:14" ht="30" customHeight="1">
      <c r="B27" s="42"/>
      <c r="C27" s="39"/>
      <c r="D27" s="44"/>
      <c r="E27" s="32"/>
      <c r="F27" s="33"/>
      <c r="G27" s="38"/>
      <c r="H27" s="32"/>
      <c r="I27" s="37"/>
      <c r="J27"/>
      <c r="K27"/>
      <c r="L27"/>
      <c r="M27"/>
      <c r="N27"/>
    </row>
    <row r="28" spans="2:14" ht="30" customHeight="1">
      <c r="B28" s="42"/>
      <c r="C28" s="39"/>
      <c r="D28" s="44"/>
      <c r="E28" s="32"/>
      <c r="F28" s="33"/>
      <c r="G28" s="38"/>
      <c r="H28" s="32"/>
      <c r="I28" s="37"/>
      <c r="J28"/>
      <c r="K28"/>
      <c r="L28"/>
      <c r="M28"/>
      <c r="N28"/>
    </row>
    <row r="29" spans="2:14" ht="30" customHeight="1">
      <c r="B29" s="42"/>
      <c r="C29" s="39"/>
      <c r="D29" s="44"/>
      <c r="E29" s="93"/>
      <c r="F29" s="33"/>
      <c r="G29" s="38"/>
      <c r="H29" s="32"/>
      <c r="I29" s="37"/>
      <c r="J29"/>
      <c r="K29"/>
      <c r="L29"/>
      <c r="M29"/>
      <c r="N29"/>
    </row>
    <row r="30" spans="2:14" ht="30" customHeight="1">
      <c r="B30" s="42"/>
      <c r="C30" s="39"/>
      <c r="D30" s="44"/>
      <c r="E30" s="32"/>
      <c r="F30" s="33"/>
      <c r="G30" s="38"/>
      <c r="H30" s="32"/>
      <c r="I30" s="37"/>
      <c r="J30"/>
      <c r="K30"/>
      <c r="L30"/>
      <c r="M30"/>
      <c r="N30"/>
    </row>
    <row r="31" spans="2:14" ht="30" customHeight="1">
      <c r="B31" s="42"/>
      <c r="C31" s="30" t="s">
        <v>22</v>
      </c>
      <c r="D31" s="44"/>
      <c r="E31" s="32"/>
      <c r="F31" s="33"/>
      <c r="G31" s="32"/>
      <c r="H31" s="32"/>
      <c r="I31" s="100" t="s">
        <v>98</v>
      </c>
      <c r="J31"/>
      <c r="K31"/>
      <c r="L31"/>
      <c r="M31"/>
      <c r="N31"/>
    </row>
    <row r="32" spans="2:14" ht="33.75" customHeight="1">
      <c r="B32" s="94" t="s">
        <v>86</v>
      </c>
      <c r="C32" s="95" t="s">
        <v>87</v>
      </c>
      <c r="D32" s="44"/>
      <c r="E32" s="32"/>
      <c r="F32" s="33"/>
      <c r="G32" s="32"/>
      <c r="H32" s="32"/>
      <c r="I32" s="37"/>
      <c r="J32"/>
      <c r="K32"/>
      <c r="L32"/>
      <c r="M32"/>
      <c r="N32"/>
    </row>
    <row r="33" spans="2:14" ht="33.75" customHeight="1">
      <c r="B33" s="42"/>
      <c r="C33" s="32"/>
      <c r="D33" s="44"/>
      <c r="E33" s="32"/>
      <c r="F33" s="33"/>
      <c r="G33" s="32"/>
      <c r="H33" s="32"/>
      <c r="I33" s="37"/>
      <c r="J33"/>
      <c r="K33"/>
      <c r="L33"/>
      <c r="M33" s="25"/>
      <c r="N33"/>
    </row>
    <row r="34" spans="2:14" ht="33.75" customHeight="1">
      <c r="B34" s="42"/>
      <c r="C34" s="95" t="s">
        <v>87</v>
      </c>
      <c r="D34" s="31"/>
      <c r="E34" s="32">
        <v>1</v>
      </c>
      <c r="F34" s="34" t="s">
        <v>21</v>
      </c>
      <c r="G34" s="32"/>
      <c r="H34" s="32"/>
      <c r="I34" s="45"/>
      <c r="K34"/>
      <c r="L34" s="35"/>
      <c r="M34" s="87"/>
      <c r="N34" s="35"/>
    </row>
    <row r="35" spans="2:14" ht="33.75" customHeight="1">
      <c r="B35" s="42"/>
      <c r="C35" s="30"/>
      <c r="D35" s="44"/>
      <c r="E35" s="32"/>
      <c r="F35" s="33"/>
      <c r="G35" s="32"/>
      <c r="H35" s="32"/>
      <c r="I35" s="37"/>
      <c r="J35"/>
      <c r="K35"/>
      <c r="L35" s="35"/>
      <c r="M35" s="87"/>
      <c r="N35" s="35"/>
    </row>
    <row r="36" spans="2:14" ht="33.75" customHeight="1">
      <c r="B36" s="42"/>
      <c r="C36" s="30"/>
      <c r="D36" s="44"/>
      <c r="E36" s="32"/>
      <c r="F36" s="33"/>
      <c r="G36" s="32"/>
      <c r="H36" s="32"/>
      <c r="I36" s="37"/>
      <c r="J36"/>
      <c r="K36"/>
      <c r="L36" s="35"/>
      <c r="M36" s="87"/>
      <c r="N36" s="35"/>
    </row>
    <row r="37" spans="2:14" ht="33.75" customHeight="1">
      <c r="B37" s="84"/>
      <c r="C37" s="101"/>
      <c r="D37" s="101"/>
      <c r="E37" s="32"/>
      <c r="F37" s="33"/>
      <c r="G37" s="38"/>
      <c r="H37" s="32"/>
      <c r="I37" s="37"/>
      <c r="K37"/>
      <c r="L37" s="35"/>
      <c r="N37" s="35"/>
    </row>
    <row r="38" spans="2:14" ht="33.75" customHeight="1">
      <c r="B38" s="84"/>
      <c r="C38" s="101"/>
      <c r="D38" s="101"/>
      <c r="E38" s="32"/>
      <c r="F38" s="33"/>
      <c r="G38" s="38"/>
      <c r="H38" s="32"/>
      <c r="I38" s="96"/>
      <c r="K38" s="36"/>
      <c r="L38" s="35"/>
      <c r="M38"/>
    </row>
    <row r="39" spans="2:14" ht="33.75" customHeight="1">
      <c r="B39" s="42"/>
      <c r="C39" s="101"/>
      <c r="D39" s="101"/>
      <c r="E39" s="97"/>
      <c r="F39" s="33"/>
      <c r="G39" s="38"/>
      <c r="H39" s="32"/>
      <c r="I39" s="96"/>
      <c r="J39"/>
      <c r="L39"/>
      <c r="M39"/>
    </row>
    <row r="40" spans="2:14" ht="33.75" customHeight="1">
      <c r="B40" s="42"/>
      <c r="C40" s="101"/>
      <c r="D40" s="101"/>
      <c r="E40" s="97"/>
      <c r="F40" s="33"/>
      <c r="G40" s="38"/>
      <c r="H40" s="32"/>
      <c r="I40" s="37"/>
      <c r="J40"/>
      <c r="L40"/>
      <c r="M40"/>
    </row>
    <row r="41" spans="2:14" ht="33.75" customHeight="1">
      <c r="B41" s="42"/>
      <c r="C41" s="32"/>
      <c r="D41" s="31"/>
      <c r="E41" s="97"/>
      <c r="F41" s="33"/>
      <c r="G41" s="38"/>
      <c r="H41" s="32"/>
      <c r="I41" s="37"/>
      <c r="J41"/>
      <c r="L41"/>
      <c r="M41"/>
    </row>
    <row r="42" spans="2:14" ht="33.75" customHeight="1">
      <c r="B42" s="42"/>
      <c r="C42" s="32"/>
      <c r="D42" s="31"/>
      <c r="E42" s="97"/>
      <c r="F42" s="33"/>
      <c r="G42" s="38"/>
      <c r="H42" s="32"/>
      <c r="I42" s="37"/>
      <c r="J42"/>
      <c r="L42"/>
      <c r="M42"/>
    </row>
    <row r="43" spans="2:14" ht="33.75" customHeight="1">
      <c r="B43" s="42"/>
      <c r="C43" s="32"/>
      <c r="D43" s="31"/>
      <c r="E43" s="97"/>
      <c r="F43" s="33"/>
      <c r="G43" s="38"/>
      <c r="H43" s="32"/>
      <c r="I43" s="37"/>
      <c r="J43"/>
      <c r="L43"/>
      <c r="M43"/>
    </row>
    <row r="44" spans="2:14" ht="33.75" customHeight="1">
      <c r="B44" s="42"/>
      <c r="C44" s="30" t="s">
        <v>22</v>
      </c>
      <c r="D44" s="31"/>
      <c r="E44" s="32"/>
      <c r="F44" s="33"/>
      <c r="G44" s="38"/>
      <c r="H44" s="32"/>
      <c r="I44" s="100" t="s">
        <v>98</v>
      </c>
      <c r="J44"/>
      <c r="L44"/>
      <c r="M44"/>
    </row>
    <row r="45" spans="2:14" ht="33.75" customHeight="1">
      <c r="B45" s="98"/>
      <c r="C45" s="99"/>
      <c r="D45" s="31"/>
      <c r="E45" s="32"/>
      <c r="F45" s="33"/>
      <c r="G45" s="38"/>
      <c r="H45" s="32"/>
      <c r="I45" s="37"/>
      <c r="J45"/>
      <c r="L45"/>
      <c r="M45"/>
    </row>
    <row r="46" spans="2:14" ht="33.75" customHeight="1">
      <c r="B46" s="94" t="s">
        <v>88</v>
      </c>
      <c r="C46" s="95" t="s">
        <v>89</v>
      </c>
      <c r="D46" s="31"/>
      <c r="E46" s="97"/>
      <c r="F46" s="33"/>
      <c r="G46" s="38"/>
      <c r="H46" s="32"/>
      <c r="I46" s="37"/>
      <c r="J46"/>
      <c r="L46"/>
      <c r="M46"/>
    </row>
    <row r="47" spans="2:14" ht="33.75" customHeight="1">
      <c r="B47" s="42"/>
      <c r="C47" s="32"/>
      <c r="D47" s="31"/>
      <c r="E47" s="32"/>
      <c r="F47" s="33"/>
      <c r="G47" s="38"/>
      <c r="H47" s="32"/>
      <c r="I47" s="37"/>
      <c r="J47"/>
      <c r="L47"/>
      <c r="M47" s="25"/>
    </row>
    <row r="48" spans="2:14" ht="33.75" customHeight="1">
      <c r="B48" s="42"/>
      <c r="C48" s="30" t="s">
        <v>89</v>
      </c>
      <c r="D48" s="31"/>
      <c r="E48" s="32">
        <v>1</v>
      </c>
      <c r="F48" s="34" t="s">
        <v>21</v>
      </c>
      <c r="G48" s="38"/>
      <c r="H48" s="32"/>
      <c r="I48" s="45"/>
      <c r="L48" s="35"/>
      <c r="M48" s="87"/>
    </row>
    <row r="49" spans="2:13" ht="33.75" customHeight="1">
      <c r="B49" s="98"/>
      <c r="C49" s="99"/>
      <c r="D49" s="31"/>
      <c r="E49" s="32"/>
      <c r="F49" s="33"/>
      <c r="G49" s="38"/>
      <c r="H49" s="32"/>
      <c r="I49" s="37"/>
      <c r="J49"/>
      <c r="L49"/>
      <c r="M49"/>
    </row>
    <row r="50" spans="2:13" ht="33.75" customHeight="1">
      <c r="B50" s="98"/>
      <c r="C50" s="99"/>
      <c r="D50" s="31"/>
      <c r="E50" s="32"/>
      <c r="F50" s="33"/>
      <c r="G50" s="38"/>
      <c r="H50" s="32"/>
      <c r="I50" s="37"/>
      <c r="J50"/>
      <c r="L50"/>
      <c r="M50"/>
    </row>
    <row r="51" spans="2:13" ht="33.75" customHeight="1">
      <c r="B51" s="84"/>
      <c r="C51" s="101"/>
      <c r="D51" s="101"/>
      <c r="E51" s="32"/>
      <c r="F51" s="33"/>
      <c r="G51" s="38"/>
      <c r="H51" s="32"/>
      <c r="I51" s="37"/>
    </row>
    <row r="52" spans="2:13" ht="33.75" customHeight="1">
      <c r="B52" s="84"/>
      <c r="C52" s="101"/>
      <c r="D52" s="101"/>
      <c r="E52" s="32"/>
      <c r="F52" s="33"/>
      <c r="G52" s="38"/>
      <c r="H52" s="32"/>
      <c r="I52" s="37"/>
    </row>
    <row r="53" spans="2:13" ht="33.75" customHeight="1">
      <c r="B53" s="42"/>
      <c r="C53" s="101"/>
      <c r="D53" s="101"/>
      <c r="E53" s="97"/>
      <c r="F53" s="33"/>
      <c r="G53" s="38"/>
      <c r="H53" s="32"/>
      <c r="I53" s="37"/>
    </row>
    <row r="54" spans="2:13" ht="33.75" customHeight="1">
      <c r="B54" s="42"/>
      <c r="C54" s="101"/>
      <c r="D54" s="101"/>
      <c r="E54" s="97"/>
      <c r="F54" s="33"/>
      <c r="G54" s="38"/>
      <c r="H54" s="32"/>
      <c r="I54" s="37"/>
    </row>
    <row r="55" spans="2:13" ht="33.75" customHeight="1">
      <c r="B55" s="42"/>
      <c r="C55" s="32"/>
      <c r="D55" s="31"/>
      <c r="E55" s="97"/>
      <c r="F55" s="33"/>
      <c r="G55" s="38"/>
      <c r="H55" s="32"/>
      <c r="I55" s="37"/>
    </row>
    <row r="56" spans="2:13" ht="33.75" customHeight="1">
      <c r="B56" s="42"/>
      <c r="C56" s="32"/>
      <c r="D56" s="31"/>
      <c r="E56" s="32"/>
      <c r="F56" s="33"/>
      <c r="G56" s="38"/>
      <c r="H56" s="32"/>
      <c r="I56" s="37"/>
    </row>
    <row r="57" spans="2:13" ht="33.75" customHeight="1">
      <c r="B57" s="42"/>
      <c r="C57" s="32"/>
      <c r="D57" s="31"/>
      <c r="E57" s="32"/>
      <c r="F57" s="33"/>
      <c r="G57" s="38"/>
      <c r="H57" s="32"/>
      <c r="I57" s="37"/>
    </row>
    <row r="58" spans="2:13" ht="33.75" customHeight="1">
      <c r="B58" s="42"/>
      <c r="C58" s="30" t="s">
        <v>22</v>
      </c>
      <c r="D58" s="31"/>
      <c r="E58" s="97"/>
      <c r="F58" s="33"/>
      <c r="G58" s="38"/>
      <c r="H58" s="32"/>
      <c r="I58" s="100" t="s">
        <v>98</v>
      </c>
    </row>
    <row r="59" spans="2:13" ht="33.75" customHeight="1">
      <c r="B59" s="84"/>
      <c r="C59" s="32"/>
      <c r="D59" s="31"/>
      <c r="E59" s="32"/>
      <c r="F59" s="33"/>
      <c r="G59" s="38"/>
      <c r="H59" s="38"/>
      <c r="I59" s="37"/>
    </row>
  </sheetData>
  <sheetProtection selectLockedCells="1" selectUnlockedCells="1"/>
  <phoneticPr fontId="14"/>
  <printOptions horizontalCentered="1" verticalCentered="1"/>
  <pageMargins left="0.6694444444444444" right="0.59027777777777779" top="0.94444444444444442" bottom="0.66874999999999996" header="0.86597222222222225" footer="0.59027777777777779"/>
  <pageSetup paperSize="9" scale="96" firstPageNumber="2" fitToHeight="0" orientation="landscape" useFirstPageNumber="1" horizontalDpi="1200" verticalDpi="1200" r:id="rId1"/>
  <headerFooter alignWithMargins="0">
    <oddHeader>&amp;L（業務内訳書）</oddHeader>
    <oddFooter>&amp;L&amp;"ＭＳ 明朝,Regular"&amp;12（NO.&amp;P）</oddFooter>
  </headerFooter>
  <rowBreaks count="3" manualBreakCount="3">
    <brk id="15" max="16383" man="1"/>
    <brk id="31" max="8" man="1"/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Zeros="0" view="pageBreakPreview" zoomScale="60" zoomScaleNormal="100" workbookViewId="0">
      <selection activeCell="C20" sqref="C20"/>
    </sheetView>
  </sheetViews>
  <sheetFormatPr defaultRowHeight="13.5"/>
  <cols>
    <col min="1" max="1" width="3" style="25" customWidth="1"/>
    <col min="2" max="2" width="7.75" style="25" customWidth="1"/>
    <col min="3" max="3" width="37.75" style="26" customWidth="1"/>
    <col min="4" max="4" width="18.875" style="26" customWidth="1"/>
    <col min="5" max="5" width="10.125" style="26" customWidth="1"/>
    <col min="6" max="6" width="5" style="25" customWidth="1"/>
    <col min="7" max="7" width="16.125" style="27" customWidth="1"/>
    <col min="8" max="8" width="18.75" style="27" customWidth="1"/>
    <col min="9" max="9" width="21.375" style="26" customWidth="1"/>
    <col min="10" max="10" width="6.375" style="46" customWidth="1"/>
    <col min="11" max="11" width="7.5" style="26" customWidth="1"/>
    <col min="12" max="12" width="20.625" style="26" customWidth="1"/>
    <col min="13" max="13" width="11.625" style="26" customWidth="1"/>
    <col min="14" max="16384" width="9" style="26"/>
  </cols>
  <sheetData>
    <row r="1" spans="2:17" ht="30" customHeight="1">
      <c r="B1" s="28" t="s">
        <v>15</v>
      </c>
      <c r="C1" s="28" t="s">
        <v>16</v>
      </c>
      <c r="D1" s="24" t="s">
        <v>26</v>
      </c>
      <c r="E1" s="28" t="s">
        <v>27</v>
      </c>
      <c r="F1" s="28" t="s">
        <v>17</v>
      </c>
      <c r="G1" s="29" t="s">
        <v>18</v>
      </c>
      <c r="H1" s="29" t="s">
        <v>19</v>
      </c>
      <c r="I1" s="28" t="s">
        <v>20</v>
      </c>
      <c r="J1"/>
      <c r="K1"/>
      <c r="L1"/>
      <c r="M1"/>
      <c r="N1"/>
      <c r="O1"/>
      <c r="P1"/>
      <c r="Q1"/>
    </row>
    <row r="2" spans="2:17" ht="30" customHeight="1">
      <c r="B2" s="47" t="s">
        <v>28</v>
      </c>
      <c r="C2" s="30" t="s">
        <v>23</v>
      </c>
      <c r="D2" s="31"/>
      <c r="E2" s="32"/>
      <c r="F2" s="33"/>
      <c r="G2" s="38"/>
      <c r="H2" s="32"/>
      <c r="I2" s="37"/>
      <c r="J2" s="48"/>
      <c r="K2" s="36"/>
      <c r="L2"/>
      <c r="M2" s="35"/>
      <c r="N2"/>
      <c r="O2"/>
      <c r="P2"/>
      <c r="Q2" s="49"/>
    </row>
    <row r="3" spans="2:17" ht="30" customHeight="1">
      <c r="B3" s="66" t="s">
        <v>66</v>
      </c>
      <c r="C3" s="30"/>
      <c r="D3" s="31"/>
      <c r="E3" s="32"/>
      <c r="F3" s="33"/>
      <c r="G3" s="38"/>
      <c r="H3" s="32"/>
      <c r="I3" s="37"/>
      <c r="J3" s="48"/>
      <c r="K3" s="36"/>
      <c r="L3"/>
      <c r="M3" s="35"/>
      <c r="N3"/>
      <c r="O3"/>
      <c r="P3"/>
      <c r="Q3" s="49"/>
    </row>
    <row r="4" spans="2:17" ht="30" customHeight="1">
      <c r="B4" s="47"/>
      <c r="C4" s="39" t="s">
        <v>29</v>
      </c>
      <c r="D4" s="50" t="s">
        <v>30</v>
      </c>
      <c r="E4" s="32">
        <v>66</v>
      </c>
      <c r="F4" s="34" t="s">
        <v>31</v>
      </c>
      <c r="G4" s="38"/>
      <c r="H4" s="32"/>
      <c r="I4" s="45"/>
      <c r="L4"/>
      <c r="M4"/>
      <c r="N4"/>
      <c r="O4"/>
      <c r="P4"/>
      <c r="Q4"/>
    </row>
    <row r="5" spans="2:17" ht="30" customHeight="1">
      <c r="B5" s="47"/>
      <c r="C5" s="51" t="s">
        <v>32</v>
      </c>
      <c r="D5" s="50" t="s">
        <v>33</v>
      </c>
      <c r="E5" s="32">
        <v>5</v>
      </c>
      <c r="F5" s="34" t="s">
        <v>31</v>
      </c>
      <c r="G5" s="38"/>
      <c r="H5" s="32"/>
      <c r="I5" s="45"/>
      <c r="L5"/>
      <c r="M5"/>
      <c r="N5"/>
      <c r="O5"/>
      <c r="P5"/>
      <c r="Q5"/>
    </row>
    <row r="6" spans="2:17" ht="30" customHeight="1">
      <c r="B6" s="47"/>
      <c r="C6" s="51" t="s">
        <v>34</v>
      </c>
      <c r="D6" s="50" t="s">
        <v>35</v>
      </c>
      <c r="E6" s="32">
        <v>2</v>
      </c>
      <c r="F6" s="34" t="s">
        <v>31</v>
      </c>
      <c r="G6" s="38"/>
      <c r="H6" s="32"/>
      <c r="I6" s="45"/>
      <c r="L6"/>
      <c r="M6"/>
      <c r="N6"/>
      <c r="O6"/>
      <c r="P6"/>
      <c r="Q6"/>
    </row>
    <row r="7" spans="2:17" ht="30" customHeight="1">
      <c r="B7" s="47"/>
      <c r="C7" s="51" t="s">
        <v>36</v>
      </c>
      <c r="D7" s="50" t="s">
        <v>35</v>
      </c>
      <c r="E7" s="32">
        <v>25</v>
      </c>
      <c r="F7" s="34" t="s">
        <v>31</v>
      </c>
      <c r="G7" s="38"/>
      <c r="H7" s="32"/>
      <c r="I7" s="45"/>
      <c r="L7"/>
      <c r="M7"/>
      <c r="N7"/>
      <c r="O7"/>
      <c r="P7"/>
      <c r="Q7"/>
    </row>
    <row r="8" spans="2:17" ht="30" customHeight="1">
      <c r="B8" s="47"/>
      <c r="C8" s="52" t="s">
        <v>37</v>
      </c>
      <c r="D8" s="50" t="s">
        <v>38</v>
      </c>
      <c r="E8" s="32">
        <v>1</v>
      </c>
      <c r="F8" s="34" t="s">
        <v>31</v>
      </c>
      <c r="G8" s="38"/>
      <c r="H8" s="32"/>
      <c r="I8" s="45"/>
      <c r="L8"/>
      <c r="M8"/>
      <c r="N8"/>
      <c r="O8"/>
      <c r="P8"/>
      <c r="Q8"/>
    </row>
    <row r="9" spans="2:17" ht="30" customHeight="1">
      <c r="B9" s="47"/>
      <c r="C9" s="53" t="s">
        <v>39</v>
      </c>
      <c r="D9" s="50" t="s">
        <v>40</v>
      </c>
      <c r="E9" s="32">
        <v>1</v>
      </c>
      <c r="F9" s="34" t="s">
        <v>21</v>
      </c>
      <c r="G9" s="38"/>
      <c r="H9" s="32"/>
      <c r="I9" s="45"/>
      <c r="J9" s="54"/>
      <c r="L9" s="55"/>
      <c r="M9" s="56"/>
      <c r="N9" s="56"/>
      <c r="O9" s="56"/>
      <c r="P9" s="56"/>
      <c r="Q9" s="57"/>
    </row>
    <row r="10" spans="2:17" ht="30" customHeight="1">
      <c r="B10" s="47"/>
      <c r="C10" s="58" t="s">
        <v>41</v>
      </c>
      <c r="D10" s="44">
        <v>0.05</v>
      </c>
      <c r="E10" s="32">
        <v>1</v>
      </c>
      <c r="F10" s="34" t="s">
        <v>21</v>
      </c>
      <c r="G10" s="38"/>
      <c r="H10" s="32"/>
      <c r="I10" s="37"/>
    </row>
    <row r="11" spans="2:17" ht="30" customHeight="1">
      <c r="B11" s="66" t="s">
        <v>67</v>
      </c>
      <c r="C11" s="43"/>
      <c r="D11" s="44"/>
      <c r="E11" s="32"/>
      <c r="F11" s="33"/>
      <c r="G11" s="38"/>
      <c r="H11" s="32"/>
      <c r="I11" s="37"/>
    </row>
    <row r="12" spans="2:17" ht="30" customHeight="1">
      <c r="B12" s="47"/>
      <c r="C12" s="39" t="s">
        <v>29</v>
      </c>
      <c r="D12" s="50" t="s">
        <v>30</v>
      </c>
      <c r="E12" s="32">
        <v>67</v>
      </c>
      <c r="F12" s="34" t="s">
        <v>31</v>
      </c>
      <c r="G12" s="38"/>
      <c r="H12" s="32"/>
      <c r="I12" s="45"/>
      <c r="L12"/>
      <c r="M12"/>
      <c r="N12"/>
      <c r="O12"/>
      <c r="P12"/>
      <c r="Q12"/>
    </row>
    <row r="13" spans="2:17" ht="30" customHeight="1">
      <c r="B13" s="47"/>
      <c r="C13" s="51" t="s">
        <v>32</v>
      </c>
      <c r="D13" s="50" t="s">
        <v>65</v>
      </c>
      <c r="E13" s="32">
        <v>4</v>
      </c>
      <c r="F13" s="34" t="s">
        <v>31</v>
      </c>
      <c r="G13" s="38"/>
      <c r="H13" s="32"/>
      <c r="I13" s="45"/>
      <c r="L13"/>
      <c r="M13"/>
      <c r="N13"/>
      <c r="O13"/>
      <c r="P13"/>
      <c r="Q13"/>
    </row>
    <row r="14" spans="2:17" ht="30" customHeight="1">
      <c r="B14" s="47"/>
      <c r="C14" s="51" t="s">
        <v>36</v>
      </c>
      <c r="D14" s="50" t="s">
        <v>35</v>
      </c>
      <c r="E14" s="32">
        <v>7</v>
      </c>
      <c r="F14" s="34" t="s">
        <v>31</v>
      </c>
      <c r="G14" s="38"/>
      <c r="H14" s="32"/>
      <c r="I14" s="45"/>
      <c r="L14"/>
      <c r="M14"/>
      <c r="N14"/>
      <c r="O14"/>
      <c r="P14"/>
      <c r="Q14"/>
    </row>
    <row r="15" spans="2:17" ht="30" customHeight="1">
      <c r="B15" s="47"/>
      <c r="C15" s="52" t="s">
        <v>37</v>
      </c>
      <c r="D15" s="50" t="s">
        <v>38</v>
      </c>
      <c r="E15" s="32">
        <v>3</v>
      </c>
      <c r="F15" s="34" t="s">
        <v>31</v>
      </c>
      <c r="G15" s="38"/>
      <c r="H15" s="32"/>
      <c r="I15" s="45"/>
      <c r="L15"/>
      <c r="M15"/>
      <c r="N15"/>
      <c r="O15"/>
      <c r="P15"/>
      <c r="Q15"/>
    </row>
    <row r="16" spans="2:17" ht="30" customHeight="1">
      <c r="B16" s="47"/>
      <c r="C16" s="53" t="s">
        <v>39</v>
      </c>
      <c r="D16" s="50" t="s">
        <v>40</v>
      </c>
      <c r="E16" s="32">
        <v>1</v>
      </c>
      <c r="F16" s="34" t="s">
        <v>21</v>
      </c>
      <c r="G16" s="38"/>
      <c r="H16" s="32"/>
      <c r="I16" s="45"/>
      <c r="J16" s="54"/>
      <c r="L16" s="65"/>
      <c r="M16"/>
      <c r="N16"/>
      <c r="O16"/>
      <c r="P16"/>
      <c r="Q16"/>
    </row>
    <row r="17" spans="2:17" ht="30" customHeight="1">
      <c r="B17" s="47"/>
      <c r="C17" s="58" t="s">
        <v>41</v>
      </c>
      <c r="D17" s="44">
        <v>0.05</v>
      </c>
      <c r="E17" s="32">
        <v>1</v>
      </c>
      <c r="F17" s="34" t="s">
        <v>21</v>
      </c>
      <c r="G17" s="38"/>
      <c r="H17" s="32"/>
      <c r="I17" s="37"/>
      <c r="L17" s="56"/>
      <c r="M17" s="56"/>
      <c r="N17" s="56"/>
      <c r="O17" s="56"/>
      <c r="P17" s="56"/>
      <c r="Q17" s="57"/>
    </row>
    <row r="18" spans="2:17" ht="30" customHeight="1">
      <c r="B18" s="47"/>
      <c r="C18" s="39"/>
      <c r="D18" s="44"/>
      <c r="E18" s="32"/>
      <c r="F18" s="33"/>
      <c r="G18" s="38"/>
      <c r="H18" s="32"/>
      <c r="I18" s="37"/>
    </row>
    <row r="19" spans="2:17" ht="30" customHeight="1">
      <c r="B19" s="47"/>
      <c r="C19" s="60"/>
      <c r="D19" s="44"/>
      <c r="E19" s="32"/>
      <c r="F19" s="33"/>
      <c r="G19" s="38"/>
      <c r="H19" s="32"/>
      <c r="I19" s="37"/>
    </row>
    <row r="20" spans="2:17" ht="30" customHeight="1">
      <c r="B20" s="47"/>
      <c r="C20" s="39"/>
      <c r="D20" s="44"/>
      <c r="E20" s="32"/>
      <c r="F20" s="33"/>
      <c r="G20" s="38"/>
      <c r="H20" s="32"/>
      <c r="I20" s="37"/>
    </row>
    <row r="21" spans="2:17" ht="33.75" customHeight="1">
      <c r="B21" s="47"/>
      <c r="C21" s="39"/>
      <c r="D21" s="44"/>
      <c r="E21" s="59"/>
      <c r="F21" s="33"/>
      <c r="G21" s="38"/>
      <c r="H21" s="32"/>
      <c r="I21" s="37"/>
    </row>
    <row r="22" spans="2:17" ht="33.75" customHeight="1">
      <c r="B22" s="47"/>
      <c r="C22" s="39"/>
      <c r="D22" s="44"/>
      <c r="E22" s="32"/>
      <c r="F22" s="33"/>
      <c r="G22" s="38"/>
      <c r="H22" s="32"/>
      <c r="I22" s="37"/>
    </row>
    <row r="23" spans="2:17" ht="33.75" customHeight="1">
      <c r="B23" s="47"/>
      <c r="C23" s="121"/>
      <c r="D23" s="121"/>
      <c r="E23" s="32"/>
      <c r="F23" s="33"/>
      <c r="G23" s="32"/>
      <c r="H23" s="32"/>
      <c r="I23" s="61"/>
    </row>
    <row r="24" spans="2:17" ht="33.75" customHeight="1">
      <c r="B24" s="47"/>
      <c r="C24" s="121"/>
      <c r="D24" s="121"/>
      <c r="E24" s="32"/>
      <c r="F24" s="33"/>
      <c r="G24" s="32"/>
      <c r="H24" s="32"/>
      <c r="I24" s="61"/>
    </row>
    <row r="25" spans="2:17" ht="33.75" customHeight="1">
      <c r="B25" s="47"/>
      <c r="C25" s="121"/>
      <c r="D25" s="121"/>
      <c r="E25" s="32"/>
      <c r="F25" s="33"/>
      <c r="G25" s="32"/>
      <c r="H25" s="32"/>
      <c r="I25" s="37"/>
    </row>
    <row r="26" spans="2:17" ht="33.75" customHeight="1">
      <c r="B26" s="47"/>
      <c r="C26" s="121"/>
      <c r="D26" s="121"/>
      <c r="E26" s="32"/>
      <c r="F26" s="33"/>
      <c r="G26" s="32"/>
      <c r="H26" s="32"/>
      <c r="I26" s="37"/>
    </row>
    <row r="27" spans="2:17" ht="33.75" customHeight="1">
      <c r="B27" s="47"/>
      <c r="C27" s="121"/>
      <c r="D27" s="121"/>
      <c r="E27" s="32"/>
      <c r="F27" s="33"/>
      <c r="G27" s="32"/>
      <c r="H27" s="32"/>
      <c r="I27" s="37"/>
    </row>
    <row r="28" spans="2:17" ht="33.75" customHeight="1">
      <c r="B28" s="47"/>
      <c r="C28" s="121"/>
      <c r="D28" s="121"/>
      <c r="E28" s="32"/>
      <c r="F28" s="33"/>
      <c r="G28" s="32"/>
      <c r="H28" s="32"/>
      <c r="I28" s="37"/>
    </row>
    <row r="29" spans="2:17" ht="33.75" customHeight="1">
      <c r="B29" s="47"/>
      <c r="C29" s="121"/>
      <c r="D29" s="121"/>
      <c r="E29" s="32"/>
      <c r="F29" s="33"/>
      <c r="G29" s="32"/>
      <c r="H29" s="32"/>
      <c r="I29" s="37"/>
    </row>
    <row r="30" spans="2:17" ht="33.75" customHeight="1">
      <c r="B30" s="42"/>
      <c r="C30" s="30" t="s">
        <v>22</v>
      </c>
      <c r="D30" s="44"/>
      <c r="E30" s="32"/>
      <c r="F30" s="33"/>
      <c r="G30" s="32"/>
      <c r="H30" s="32">
        <f>ROUNDDOWN(H4,-3)</f>
        <v>0</v>
      </c>
      <c r="I30" s="45" t="s">
        <v>42</v>
      </c>
    </row>
    <row r="31" spans="2:17" ht="33.75" customHeight="1">
      <c r="B31" s="47"/>
      <c r="C31" s="30"/>
      <c r="D31" s="31"/>
      <c r="E31" s="32"/>
      <c r="F31" s="33"/>
      <c r="G31" s="32"/>
      <c r="H31" s="32">
        <f>ROUNDDOWN(E31*G31,0)</f>
        <v>0</v>
      </c>
      <c r="I31" s="37"/>
    </row>
  </sheetData>
  <sheetProtection selectLockedCells="1" selectUnlockedCells="1"/>
  <mergeCells count="1">
    <mergeCell ref="C23:D29"/>
  </mergeCells>
  <phoneticPr fontId="14"/>
  <printOptions horizontalCentered="1"/>
  <pageMargins left="0.6694444444444444" right="0.59027777777777779" top="0.94444444444444442" bottom="0.47222222222222221" header="0.74791666666666667" footer="0.39374999999999999"/>
  <pageSetup paperSize="9" scale="97" firstPageNumber="6" fitToHeight="0" orientation="landscape" useFirstPageNumber="1" horizontalDpi="300" verticalDpi="300" r:id="rId1"/>
  <headerFooter alignWithMargins="0">
    <oddHeader>&amp;L（修繕内訳書）</oddHeader>
    <oddFooter>&amp;L&amp;"ＭＳ 明朝,Regular"&amp;12（NO.&amp;P）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showZeros="0" view="pageBreakPreview" zoomScale="60" zoomScaleNormal="100" workbookViewId="0">
      <selection activeCell="L15" sqref="L15"/>
    </sheetView>
  </sheetViews>
  <sheetFormatPr defaultRowHeight="13.5"/>
  <cols>
    <col min="1" max="1" width="3" style="25" customWidth="1"/>
    <col min="2" max="2" width="7.75" style="25" customWidth="1"/>
    <col min="3" max="3" width="37.75" style="26" customWidth="1"/>
    <col min="4" max="4" width="18.875" style="26" customWidth="1"/>
    <col min="5" max="5" width="10.125" style="26" customWidth="1"/>
    <col min="6" max="6" width="5" style="25" customWidth="1"/>
    <col min="7" max="7" width="16.125" style="27" customWidth="1"/>
    <col min="8" max="8" width="18.75" style="27" customWidth="1"/>
    <col min="9" max="9" width="21.375" style="26" customWidth="1"/>
    <col min="10" max="10" width="9" style="26"/>
    <col min="11" max="11" width="11.625" style="26" customWidth="1"/>
    <col min="12" max="13" width="9" style="26"/>
    <col min="14" max="14" width="9.375" style="26" customWidth="1"/>
    <col min="15" max="16384" width="9" style="26"/>
  </cols>
  <sheetData>
    <row r="1" spans="2:19" ht="33" customHeight="1">
      <c r="B1" s="28" t="s">
        <v>15</v>
      </c>
      <c r="C1" s="28" t="s">
        <v>16</v>
      </c>
      <c r="D1" s="24" t="s">
        <v>26</v>
      </c>
      <c r="E1" s="28" t="s">
        <v>27</v>
      </c>
      <c r="F1" s="28" t="s">
        <v>17</v>
      </c>
      <c r="G1" s="29" t="s">
        <v>18</v>
      </c>
      <c r="H1" s="29" t="s">
        <v>19</v>
      </c>
      <c r="I1" s="28" t="s">
        <v>20</v>
      </c>
      <c r="N1"/>
      <c r="R1"/>
      <c r="S1"/>
    </row>
    <row r="2" spans="2:19" ht="33" customHeight="1">
      <c r="B2" s="47" t="s">
        <v>43</v>
      </c>
      <c r="C2" s="30" t="s">
        <v>24</v>
      </c>
      <c r="D2" s="31"/>
      <c r="E2" s="32"/>
      <c r="F2" s="33"/>
      <c r="G2" s="38"/>
      <c r="H2" s="32"/>
      <c r="I2" s="37"/>
      <c r="N2" s="49"/>
      <c r="R2" s="49"/>
      <c r="S2" s="49"/>
    </row>
    <row r="3" spans="2:19" ht="33" customHeight="1">
      <c r="B3" s="66" t="s">
        <v>66</v>
      </c>
      <c r="C3" s="30"/>
      <c r="D3" s="31"/>
      <c r="E3" s="32"/>
      <c r="F3" s="33"/>
      <c r="G3" s="38"/>
      <c r="H3" s="32"/>
      <c r="I3" s="37"/>
      <c r="N3" s="49"/>
      <c r="R3" s="49"/>
      <c r="S3" s="49"/>
    </row>
    <row r="4" spans="2:19" ht="33" customHeight="1">
      <c r="B4" s="47"/>
      <c r="C4" s="41" t="s">
        <v>44</v>
      </c>
      <c r="D4" s="50" t="s">
        <v>45</v>
      </c>
      <c r="E4" s="59">
        <f>0.3*98</f>
        <v>29.400000000000006</v>
      </c>
      <c r="F4" s="34" t="s">
        <v>46</v>
      </c>
      <c r="G4" s="38"/>
      <c r="H4" s="32"/>
      <c r="I4" s="45"/>
      <c r="N4" s="62"/>
      <c r="R4" s="49"/>
      <c r="S4" s="49"/>
    </row>
    <row r="5" spans="2:19" ht="33" customHeight="1">
      <c r="B5" s="47"/>
      <c r="C5" s="41" t="s">
        <v>47</v>
      </c>
      <c r="D5" s="50" t="s">
        <v>48</v>
      </c>
      <c r="E5" s="59">
        <f>0.5*1</f>
        <v>0.5</v>
      </c>
      <c r="F5" s="34" t="s">
        <v>46</v>
      </c>
      <c r="G5" s="38"/>
      <c r="H5" s="32"/>
      <c r="I5" s="45"/>
      <c r="N5" s="49"/>
      <c r="R5" s="49"/>
      <c r="S5" s="49"/>
    </row>
    <row r="6" spans="2:19" ht="33" customHeight="1">
      <c r="B6" s="47"/>
      <c r="C6" s="41" t="s">
        <v>49</v>
      </c>
      <c r="D6" s="50" t="s">
        <v>50</v>
      </c>
      <c r="E6" s="59">
        <f>0.08*98</f>
        <v>7.84</v>
      </c>
      <c r="F6" s="34" t="s">
        <v>46</v>
      </c>
      <c r="G6" s="38"/>
      <c r="H6" s="32"/>
      <c r="I6" s="45"/>
    </row>
    <row r="7" spans="2:19" ht="33" customHeight="1">
      <c r="B7" s="47"/>
      <c r="C7" s="41" t="s">
        <v>51</v>
      </c>
      <c r="D7" s="50" t="s">
        <v>52</v>
      </c>
      <c r="E7" s="59">
        <f>0.06*99</f>
        <v>5.9399999999999995</v>
      </c>
      <c r="F7" s="34" t="s">
        <v>46</v>
      </c>
      <c r="G7" s="38"/>
      <c r="H7" s="32"/>
      <c r="I7" s="45"/>
    </row>
    <row r="8" spans="2:19" ht="33" customHeight="1">
      <c r="B8" s="47"/>
      <c r="C8" s="41" t="s">
        <v>41</v>
      </c>
      <c r="D8" s="44">
        <v>0.1</v>
      </c>
      <c r="E8" s="32">
        <v>1</v>
      </c>
      <c r="F8" s="34" t="s">
        <v>21</v>
      </c>
      <c r="G8" s="38"/>
      <c r="H8" s="32"/>
      <c r="I8" s="37"/>
    </row>
    <row r="9" spans="2:19" ht="33" customHeight="1">
      <c r="B9" s="66" t="s">
        <v>67</v>
      </c>
      <c r="C9" s="39"/>
      <c r="D9" s="40"/>
      <c r="E9" s="59"/>
      <c r="F9" s="33"/>
      <c r="G9" s="38"/>
      <c r="H9" s="32"/>
      <c r="I9" s="37"/>
    </row>
    <row r="10" spans="2:19" ht="33" customHeight="1">
      <c r="B10" s="47"/>
      <c r="C10" s="41" t="s">
        <v>44</v>
      </c>
      <c r="D10" s="50" t="s">
        <v>68</v>
      </c>
      <c r="E10" s="59">
        <f>0.3*78</f>
        <v>23.400000000000002</v>
      </c>
      <c r="F10" s="34" t="s">
        <v>46</v>
      </c>
      <c r="G10" s="38"/>
      <c r="H10" s="32"/>
      <c r="I10" s="45"/>
    </row>
    <row r="11" spans="2:19" ht="33" customHeight="1">
      <c r="B11" s="47"/>
      <c r="C11" s="41" t="s">
        <v>47</v>
      </c>
      <c r="D11" s="50" t="s">
        <v>69</v>
      </c>
      <c r="E11" s="59">
        <f>0.5*3</f>
        <v>1.5</v>
      </c>
      <c r="F11" s="34" t="s">
        <v>46</v>
      </c>
      <c r="G11" s="38"/>
      <c r="H11" s="32"/>
      <c r="I11" s="45"/>
    </row>
    <row r="12" spans="2:19" ht="33" customHeight="1">
      <c r="B12" s="47"/>
      <c r="C12" s="41" t="s">
        <v>49</v>
      </c>
      <c r="D12" s="50" t="s">
        <v>70</v>
      </c>
      <c r="E12" s="59">
        <f>0.08*78</f>
        <v>6.24</v>
      </c>
      <c r="F12" s="34" t="s">
        <v>46</v>
      </c>
      <c r="G12" s="38"/>
      <c r="H12" s="32"/>
      <c r="I12" s="45"/>
    </row>
    <row r="13" spans="2:19" ht="33" customHeight="1">
      <c r="B13" s="47"/>
      <c r="C13" s="41" t="s">
        <v>51</v>
      </c>
      <c r="D13" s="50" t="s">
        <v>71</v>
      </c>
      <c r="E13" s="59">
        <f>0.06*81</f>
        <v>4.8599999999999994</v>
      </c>
      <c r="F13" s="34" t="s">
        <v>46</v>
      </c>
      <c r="G13" s="38"/>
      <c r="H13" s="32"/>
      <c r="I13" s="45"/>
    </row>
    <row r="14" spans="2:19" ht="33" customHeight="1">
      <c r="B14" s="47"/>
      <c r="C14" s="41" t="s">
        <v>41</v>
      </c>
      <c r="D14" s="44">
        <v>0.1</v>
      </c>
      <c r="E14" s="32">
        <v>1</v>
      </c>
      <c r="F14" s="34" t="s">
        <v>21</v>
      </c>
      <c r="G14" s="38"/>
      <c r="H14" s="32"/>
      <c r="I14" s="37"/>
    </row>
    <row r="15" spans="2:19" ht="33" customHeight="1">
      <c r="B15" s="47"/>
      <c r="C15" s="60"/>
      <c r="D15" s="44"/>
      <c r="E15" s="32"/>
      <c r="F15" s="33"/>
      <c r="G15" s="38"/>
      <c r="H15" s="32"/>
      <c r="I15" s="37"/>
    </row>
    <row r="16" spans="2:19" ht="33" customHeight="1">
      <c r="B16" s="42"/>
      <c r="C16" s="60"/>
      <c r="D16" s="44"/>
      <c r="E16" s="59"/>
      <c r="F16" s="33"/>
      <c r="G16" s="38"/>
      <c r="H16" s="32">
        <f t="shared" ref="H16" si="0">E16*G16</f>
        <v>0</v>
      </c>
      <c r="I16" s="37"/>
    </row>
  </sheetData>
  <sheetProtection selectLockedCells="1" selectUnlockedCells="1"/>
  <phoneticPr fontId="14"/>
  <printOptions horizontalCentered="1"/>
  <pageMargins left="0.6694444444444444" right="0.59027777777777779" top="0.94444444444444442" bottom="0.47222222222222221" header="0.74791666666666667" footer="0.39374999999999999"/>
  <pageSetup paperSize="9" scale="97" firstPageNumber="7" fitToHeight="0" orientation="landscape" useFirstPageNumber="1" horizontalDpi="300" verticalDpi="300" r:id="rId1"/>
  <headerFooter alignWithMargins="0">
    <oddHeader>&amp;L（修繕内訳書）</oddHeader>
    <oddFooter>&amp;L&amp;"ＭＳ 明朝,Regular"&amp;12（NO.&amp;P）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Zeros="0" view="pageBreakPreview" zoomScale="60" zoomScaleNormal="100" workbookViewId="0">
      <selection activeCell="C6" sqref="C6"/>
    </sheetView>
  </sheetViews>
  <sheetFormatPr defaultRowHeight="13.5"/>
  <cols>
    <col min="1" max="1" width="3" style="25" customWidth="1"/>
    <col min="2" max="2" width="7.75" style="25" customWidth="1"/>
    <col min="3" max="3" width="37.75" style="26" customWidth="1"/>
    <col min="4" max="4" width="18.875" style="26" customWidth="1"/>
    <col min="5" max="5" width="10.125" style="26" customWidth="1"/>
    <col min="6" max="6" width="5" style="25" customWidth="1"/>
    <col min="7" max="7" width="16.125" style="27" customWidth="1"/>
    <col min="8" max="8" width="18.75" style="27" customWidth="1"/>
    <col min="9" max="9" width="21.375" style="26" customWidth="1"/>
    <col min="10" max="10" width="11" style="26" customWidth="1"/>
    <col min="11" max="11" width="19.5" style="26" customWidth="1"/>
    <col min="12" max="12" width="26.125" style="26" customWidth="1"/>
    <col min="13" max="16384" width="9" style="26"/>
  </cols>
  <sheetData>
    <row r="1" spans="2:12" ht="33" customHeight="1">
      <c r="B1" s="28" t="s">
        <v>15</v>
      </c>
      <c r="C1" s="28" t="s">
        <v>16</v>
      </c>
      <c r="D1" s="24" t="s">
        <v>26</v>
      </c>
      <c r="E1" s="28" t="s">
        <v>27</v>
      </c>
      <c r="F1" s="28" t="s">
        <v>17</v>
      </c>
      <c r="G1" s="29" t="s">
        <v>18</v>
      </c>
      <c r="H1" s="29" t="s">
        <v>19</v>
      </c>
      <c r="I1" s="28" t="s">
        <v>20</v>
      </c>
      <c r="J1" s="63"/>
      <c r="K1" s="63"/>
      <c r="L1" s="63"/>
    </row>
    <row r="2" spans="2:12" ht="33" customHeight="1">
      <c r="B2" s="47" t="s">
        <v>53</v>
      </c>
      <c r="C2" s="30" t="s">
        <v>25</v>
      </c>
      <c r="D2" s="31"/>
      <c r="E2" s="32"/>
      <c r="F2" s="33"/>
      <c r="G2" s="38"/>
      <c r="H2" s="32"/>
      <c r="I2" s="37"/>
      <c r="J2" s="64"/>
      <c r="K2" s="57"/>
      <c r="L2" s="57"/>
    </row>
    <row r="3" spans="2:12" ht="33" customHeight="1">
      <c r="B3" s="66" t="s">
        <v>66</v>
      </c>
      <c r="C3" s="30"/>
      <c r="D3" s="31"/>
      <c r="E3" s="32"/>
      <c r="F3" s="33"/>
      <c r="G3" s="38"/>
      <c r="H3" s="32"/>
      <c r="I3" s="37"/>
      <c r="J3" s="64"/>
      <c r="K3" s="57"/>
      <c r="L3" s="57"/>
    </row>
    <row r="4" spans="2:12" ht="33" customHeight="1">
      <c r="B4" s="47"/>
      <c r="C4" s="41" t="s">
        <v>54</v>
      </c>
      <c r="D4" s="50" t="s">
        <v>55</v>
      </c>
      <c r="E4" s="32">
        <v>1</v>
      </c>
      <c r="F4" s="34" t="s">
        <v>21</v>
      </c>
      <c r="G4" s="38"/>
      <c r="H4" s="32"/>
      <c r="I4" s="45"/>
      <c r="J4" s="57"/>
      <c r="K4" s="64"/>
      <c r="L4" s="57"/>
    </row>
    <row r="5" spans="2:12" ht="33" customHeight="1">
      <c r="B5" s="47"/>
      <c r="C5" s="41" t="s">
        <v>56</v>
      </c>
      <c r="D5" s="50" t="s">
        <v>57</v>
      </c>
      <c r="E5" s="32">
        <v>1</v>
      </c>
      <c r="F5" s="34" t="s">
        <v>21</v>
      </c>
      <c r="G5" s="38"/>
      <c r="H5" s="32"/>
      <c r="I5" s="45"/>
      <c r="J5" s="57"/>
      <c r="K5" s="64"/>
      <c r="L5" s="57"/>
    </row>
    <row r="6" spans="2:12" ht="33" customHeight="1">
      <c r="B6" s="47"/>
      <c r="C6" s="41" t="s">
        <v>58</v>
      </c>
      <c r="D6" s="50" t="s">
        <v>55</v>
      </c>
      <c r="E6" s="32">
        <v>1</v>
      </c>
      <c r="F6" s="34" t="s">
        <v>21</v>
      </c>
      <c r="G6" s="38"/>
      <c r="H6" s="32"/>
      <c r="I6" s="45"/>
      <c r="J6" s="57"/>
      <c r="K6" s="64"/>
      <c r="L6" s="57"/>
    </row>
    <row r="7" spans="2:12" ht="33" customHeight="1">
      <c r="B7" s="47"/>
      <c r="C7" s="41" t="s">
        <v>59</v>
      </c>
      <c r="D7" s="50" t="s">
        <v>57</v>
      </c>
      <c r="E7" s="32">
        <v>1</v>
      </c>
      <c r="F7" s="34" t="s">
        <v>21</v>
      </c>
      <c r="G7" s="38"/>
      <c r="H7" s="32"/>
      <c r="I7" s="45"/>
      <c r="J7" s="57"/>
      <c r="K7" s="64"/>
      <c r="L7" s="57"/>
    </row>
    <row r="8" spans="2:12" ht="33" customHeight="1">
      <c r="B8" s="47"/>
      <c r="C8" s="41" t="s">
        <v>60</v>
      </c>
      <c r="D8" s="50" t="s">
        <v>61</v>
      </c>
      <c r="E8" s="32">
        <v>1</v>
      </c>
      <c r="F8" s="34" t="s">
        <v>21</v>
      </c>
      <c r="G8" s="38"/>
      <c r="H8" s="32"/>
      <c r="I8" s="45"/>
      <c r="J8" s="57"/>
      <c r="K8" s="64"/>
      <c r="L8" s="57"/>
    </row>
    <row r="9" spans="2:12" ht="33" customHeight="1">
      <c r="B9" s="47"/>
      <c r="C9" s="41" t="s">
        <v>62</v>
      </c>
      <c r="D9" s="40" t="s">
        <v>63</v>
      </c>
      <c r="E9" s="32">
        <v>1</v>
      </c>
      <c r="F9" s="34" t="s">
        <v>21</v>
      </c>
      <c r="G9" s="38"/>
      <c r="H9" s="32"/>
      <c r="I9" s="45"/>
      <c r="J9" s="57"/>
      <c r="K9" s="64"/>
      <c r="L9" s="57"/>
    </row>
    <row r="10" spans="2:12" ht="33" customHeight="1">
      <c r="B10" s="66" t="s">
        <v>67</v>
      </c>
      <c r="C10" s="39"/>
      <c r="D10" s="44"/>
      <c r="E10" s="32"/>
      <c r="F10" s="33"/>
      <c r="G10" s="38"/>
      <c r="H10" s="32"/>
      <c r="I10" s="37"/>
      <c r="J10" s="57"/>
      <c r="K10" s="57"/>
      <c r="L10" s="57"/>
    </row>
    <row r="11" spans="2:12" ht="33" customHeight="1">
      <c r="B11" s="47"/>
      <c r="C11" s="41" t="s">
        <v>54</v>
      </c>
      <c r="D11" s="50" t="s">
        <v>55</v>
      </c>
      <c r="E11" s="32">
        <v>1</v>
      </c>
      <c r="F11" s="34" t="s">
        <v>21</v>
      </c>
      <c r="G11" s="38"/>
      <c r="H11" s="32"/>
      <c r="I11" s="45"/>
      <c r="J11" s="57"/>
      <c r="K11" s="64"/>
      <c r="L11" s="57"/>
    </row>
    <row r="12" spans="2:12" ht="33" customHeight="1">
      <c r="B12" s="47"/>
      <c r="C12" s="41" t="s">
        <v>56</v>
      </c>
      <c r="D12" s="50" t="s">
        <v>57</v>
      </c>
      <c r="E12" s="32">
        <v>1</v>
      </c>
      <c r="F12" s="34" t="s">
        <v>21</v>
      </c>
      <c r="G12" s="38"/>
      <c r="H12" s="32"/>
      <c r="I12" s="45"/>
      <c r="J12" s="57"/>
      <c r="K12" s="64"/>
      <c r="L12" s="57"/>
    </row>
    <row r="13" spans="2:12" ht="33" customHeight="1">
      <c r="B13" s="47"/>
      <c r="C13" s="41" t="s">
        <v>58</v>
      </c>
      <c r="D13" s="50" t="s">
        <v>55</v>
      </c>
      <c r="E13" s="32">
        <v>1</v>
      </c>
      <c r="F13" s="34" t="s">
        <v>21</v>
      </c>
      <c r="G13" s="38"/>
      <c r="H13" s="32"/>
      <c r="I13" s="45"/>
      <c r="J13" s="57"/>
      <c r="K13" s="64"/>
      <c r="L13" s="57"/>
    </row>
    <row r="14" spans="2:12" ht="33" customHeight="1">
      <c r="B14" s="47"/>
      <c r="C14" s="41" t="s">
        <v>59</v>
      </c>
      <c r="D14" s="50" t="s">
        <v>57</v>
      </c>
      <c r="E14" s="32">
        <v>1</v>
      </c>
      <c r="F14" s="34" t="s">
        <v>21</v>
      </c>
      <c r="G14" s="38"/>
      <c r="H14" s="32"/>
      <c r="I14" s="45"/>
      <c r="J14" s="57"/>
      <c r="K14" s="64"/>
      <c r="L14" s="57"/>
    </row>
    <row r="15" spans="2:12" ht="33" customHeight="1">
      <c r="B15" s="47"/>
      <c r="C15" s="41" t="s">
        <v>60</v>
      </c>
      <c r="D15" s="50" t="s">
        <v>61</v>
      </c>
      <c r="E15" s="32">
        <v>1</v>
      </c>
      <c r="F15" s="34" t="s">
        <v>21</v>
      </c>
      <c r="G15" s="38"/>
      <c r="H15" s="32"/>
      <c r="I15" s="45"/>
      <c r="J15" s="57"/>
      <c r="K15" s="64"/>
      <c r="L15" s="57"/>
    </row>
    <row r="16" spans="2:12" ht="33" customHeight="1">
      <c r="B16" s="47"/>
      <c r="C16" s="41" t="s">
        <v>62</v>
      </c>
      <c r="D16" s="40" t="s">
        <v>63</v>
      </c>
      <c r="E16" s="32">
        <v>1</v>
      </c>
      <c r="F16" s="34" t="s">
        <v>21</v>
      </c>
      <c r="G16" s="38"/>
      <c r="H16" s="32"/>
      <c r="I16" s="45"/>
      <c r="J16" s="57"/>
      <c r="K16" s="64"/>
      <c r="L16" s="57"/>
    </row>
    <row r="17" ht="33" customHeight="1"/>
    <row r="18" ht="33" customHeight="1"/>
    <row r="24" ht="33.75" customHeight="1"/>
    <row r="25" ht="33.75" customHeight="1"/>
    <row r="26" ht="33.75" customHeight="1"/>
  </sheetData>
  <sheetProtection selectLockedCells="1" selectUnlockedCells="1"/>
  <phoneticPr fontId="14"/>
  <printOptions horizontalCentered="1"/>
  <pageMargins left="0.6694444444444444" right="0.59027777777777779" top="0.94444444444444442" bottom="0.47222222222222221" header="0.74791666666666667" footer="0.39374999999999999"/>
  <pageSetup paperSize="9" scale="97" firstPageNumber="8" fitToHeight="0" orientation="landscape" useFirstPageNumber="1" horizontalDpi="300" verticalDpi="300" r:id="rId1"/>
  <headerFooter alignWithMargins="0">
    <oddHeader>&amp;L（修繕内訳書）</oddHeader>
    <oddFooter>&amp;L&amp;"ＭＳ 明朝,Regular"&amp;12（NO.&amp;P）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表紙</vt:lpstr>
      <vt:lpstr>総括表</vt:lpstr>
      <vt:lpstr>内訳書</vt:lpstr>
      <vt:lpstr>B-1 内訳明細書</vt:lpstr>
      <vt:lpstr>B-２ 内訳明細書</vt:lpstr>
      <vt:lpstr>B-３ 内訳明細書</vt:lpstr>
      <vt:lpstr>'B-1 内訳明細書'!Print_Area</vt:lpstr>
      <vt:lpstr>'B-２ 内訳明細書'!Print_Area</vt:lpstr>
      <vt:lpstr>'B-３ 内訳明細書'!Print_Area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小崎 晃央</dc:creator>
  <cp:lastModifiedBy>小崎 晃央</cp:lastModifiedBy>
  <cp:lastPrinted>2023-05-01T02:21:28Z</cp:lastPrinted>
  <dcterms:created xsi:type="dcterms:W3CDTF">2023-04-27T08:49:21Z</dcterms:created>
  <dcterms:modified xsi:type="dcterms:W3CDTF">2023-05-02T02:37:57Z</dcterms:modified>
</cp:coreProperties>
</file>